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dnas04\share\401030\②職員（住宅関係等）\2.町民・再開発\7.空家待募集及び随時募集関係\02.随時募集\R7\再開発\"/>
    </mc:Choice>
  </mc:AlternateContent>
  <bookViews>
    <workbookView xWindow="0" yWindow="0" windowWidth="28770" windowHeight="12615"/>
  </bookViews>
  <sheets>
    <sheet name="表紙" sheetId="1" r:id="rId1"/>
    <sheet name="目次" sheetId="2" r:id="rId2"/>
    <sheet name="P1順序" sheetId="3" r:id="rId3"/>
    <sheet name="P2募集" sheetId="4" r:id="rId4"/>
    <sheet name="P3抽選" sheetId="5" r:id="rId5"/>
    <sheet name="P4申込書について" sheetId="6" r:id="rId6"/>
    <sheet name="P5間取り（新町1号館）" sheetId="7" r:id="rId7"/>
    <sheet name="P6間取り（ロータリー2号館）" sheetId="8" r:id="rId8"/>
    <sheet name="Ｐ7早見表" sheetId="9" r:id="rId9"/>
    <sheet name="P8所得" sheetId="10" r:id="rId10"/>
    <sheet name="P9計算" sheetId="11" r:id="rId11"/>
    <sheet name="P10方法" sheetId="12" r:id="rId12"/>
    <sheet name="P11控除" sheetId="13" r:id="rId13"/>
    <sheet name="P12申込" sheetId="19" r:id="rId14"/>
    <sheet name="申込裏" sheetId="20" r:id="rId15"/>
    <sheet name="Sheet1" sheetId="21" r:id="rId16"/>
  </sheets>
  <definedNames>
    <definedName name="__xlnm.Print_Area" localSheetId="11">P10方法!$A$1:$J$42</definedName>
    <definedName name="__xlnm.Print_Area" localSheetId="12">P11控除!$A$1:$J$33</definedName>
    <definedName name="__xlnm.Print_Area" localSheetId="13">P12申込!$A$1:$W$36</definedName>
    <definedName name="__xlnm.Print_Area" localSheetId="2">P1順序!$A$1:$K$23</definedName>
    <definedName name="__xlnm.Print_Area" localSheetId="4">P3抽選!$A$1:$J$54</definedName>
    <definedName name="__xlnm.Print_Area" localSheetId="6">'P5間取り（新町1号館）'!$A$1:$Y$57</definedName>
    <definedName name="__xlnm.Print_Area" localSheetId="7">'P6間取り（ロータリー2号館）'!$A$3:$X$57</definedName>
    <definedName name="__xlnm.Print_Area" localSheetId="8">Ｐ7早見表!$A$1:$G$43</definedName>
    <definedName name="__xlnm.Print_Area" localSheetId="10">P9計算!$A$1:$J$32</definedName>
    <definedName name="__xlnm.Print_Area" localSheetId="14">申込裏!$A$1:$AC$29</definedName>
    <definedName name="__xlnm.Print_Area" localSheetId="0">表紙!$A$1:$J$39</definedName>
    <definedName name="__xlnm.Print_Area" localSheetId="1">目次!$A$1:$H$31</definedName>
    <definedName name="_xlnm.Print_Area" localSheetId="11">P10方法!$A$1:$K$41</definedName>
    <definedName name="_xlnm.Print_Area" localSheetId="12">P11控除!$A$1:$J$33</definedName>
    <definedName name="_xlnm.Print_Area" localSheetId="13">P12申込!$A$1:$X$36</definedName>
    <definedName name="_xlnm.Print_Area" localSheetId="2">P1順序!$A$1:$K$42</definedName>
    <definedName name="_xlnm.Print_Area" localSheetId="4">P3抽選!$A$1:$K$54</definedName>
    <definedName name="_xlnm.Print_Area" localSheetId="5">P4申込書について!$A$1:$L$37</definedName>
    <definedName name="_xlnm.Print_Area" localSheetId="6">'P5間取り（新町1号館）'!$A$1:$Y$57</definedName>
    <definedName name="_xlnm.Print_Area" localSheetId="7">'P6間取り（ロータリー2号館）'!$A$1:$X$57</definedName>
    <definedName name="_xlnm.Print_Area" localSheetId="8">Ｐ7早見表!$A$1:$H$43</definedName>
    <definedName name="_xlnm.Print_Area" localSheetId="10">P9計算!$A$1:$J$32</definedName>
    <definedName name="_xlnm.Print_Area" localSheetId="14">申込裏!$A$1:$AD$30</definedName>
    <definedName name="_xlnm.Print_Area" localSheetId="0">表紙!$A$1:$J$39</definedName>
    <definedName name="_xlnm.Print_Area" localSheetId="1">目次!$A$1:$H$31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9" l="1"/>
  <c r="C13" i="9" s="1"/>
  <c r="D12" i="9"/>
  <c r="D13" i="9" s="1"/>
  <c r="E12" i="9"/>
  <c r="E13" i="9" s="1"/>
  <c r="F12" i="9"/>
  <c r="F13" i="9" s="1"/>
  <c r="G12" i="9"/>
  <c r="G13" i="9" s="1"/>
  <c r="B12" i="9"/>
  <c r="B13" i="9" s="1"/>
  <c r="D14" i="9" l="1"/>
  <c r="D15" i="9" s="1"/>
  <c r="E14" i="9"/>
  <c r="E15" i="9" s="1"/>
  <c r="F14" i="9"/>
  <c r="F15" i="9" s="1"/>
  <c r="G14" i="9"/>
  <c r="G15" i="9" s="1"/>
  <c r="C14" i="9"/>
  <c r="C15" i="9" s="1"/>
  <c r="B27" i="9"/>
  <c r="B28" i="9" s="1"/>
  <c r="B29" i="9" s="1"/>
  <c r="C27" i="9"/>
  <c r="C28" i="9" s="1"/>
  <c r="C29" i="9" s="1"/>
  <c r="D27" i="9"/>
  <c r="D28" i="9" s="1"/>
  <c r="D29" i="9" s="1"/>
  <c r="E27" i="9"/>
  <c r="E28" i="9" s="1"/>
  <c r="E29" i="9" s="1"/>
  <c r="F27" i="9"/>
  <c r="F28" i="9" s="1"/>
  <c r="F29" i="9" s="1"/>
  <c r="G27" i="9"/>
  <c r="G28" i="9" s="1"/>
  <c r="G29" i="9" s="1"/>
  <c r="B38" i="9"/>
  <c r="B39" i="9" s="1"/>
  <c r="B40" i="9" s="1"/>
  <c r="C38" i="9"/>
  <c r="C39" i="9" s="1"/>
  <c r="C40" i="9" s="1"/>
  <c r="D38" i="9"/>
  <c r="D39" i="9" s="1"/>
  <c r="D40" i="9" s="1"/>
  <c r="E38" i="9"/>
  <c r="E39" i="9" s="1"/>
  <c r="E40" i="9" s="1"/>
  <c r="F38" i="9"/>
  <c r="F39" i="9" s="1"/>
  <c r="F40" i="9" s="1"/>
  <c r="G38" i="9"/>
  <c r="G39" i="9" s="1"/>
  <c r="G40" i="9" s="1"/>
</calcChain>
</file>

<file path=xl/sharedStrings.xml><?xml version="1.0" encoding="utf-8"?>
<sst xmlns="http://schemas.openxmlformats.org/spreadsheetml/2006/main" count="592" uniqueCount="483">
  <si>
    <t xml:space="preserve"> 嘉手納町再開発住宅</t>
  </si>
  <si>
    <t>嘉手納町再開発住宅指定管理者　株式会社レキオス</t>
  </si>
  <si>
    <t>０９８－９４３－０２０２</t>
  </si>
  <si>
    <t>目　次</t>
  </si>
  <si>
    <t>１．再開発住宅空き家待ち候補者募集の申込資格</t>
  </si>
  <si>
    <t>１</t>
  </si>
  <si>
    <t>２．再開発住宅空き家待ち募集の申込から入居までの順序・</t>
  </si>
  <si>
    <t>３．再開発住宅空き家待ち候補者募集について・・・・・・・・・・・・・・・・</t>
  </si>
  <si>
    <t>２</t>
  </si>
  <si>
    <t>４．申込資格及び条件</t>
  </si>
  <si>
    <t>５．申込及び入居の留意事項</t>
  </si>
  <si>
    <t>６．抽選会・・・・・・・・・・・・・・・・・・・・・・・・</t>
  </si>
  <si>
    <t>３</t>
  </si>
  <si>
    <t>７．建物概要</t>
  </si>
  <si>
    <t>８．申込書について</t>
  </si>
  <si>
    <t>４～５</t>
  </si>
  <si>
    <t>９．間取り図・・・・・・・・・・・・・・・・・・・・・・・</t>
  </si>
  <si>
    <t>５～６</t>
  </si>
  <si>
    <t>１０．所得基準早見表・・・・・・・・・・・・・・・・・・・・</t>
  </si>
  <si>
    <t>７</t>
  </si>
  <si>
    <t>１１．所得月額の計算方法・・・・・・・・・・・・・・・・・・・</t>
  </si>
  <si>
    <t>８</t>
  </si>
  <si>
    <t>　　公的年金等に係る雑所得の速算表</t>
  </si>
  <si>
    <t>　　給与所得者の年間総収入計算・・・・・・・・・・・・・・</t>
  </si>
  <si>
    <t>９</t>
  </si>
  <si>
    <t>　　事業所得者の年間総所得計算</t>
  </si>
  <si>
    <t>　　所得月額の計算方法・・・・・・・・・・・・・・・・・・</t>
  </si>
  <si>
    <t>○再開発住宅入居申込書記入例・・・・・・・・・・・・・・・・</t>
  </si>
  <si>
    <t>　　　　　　　　</t>
  </si>
  <si>
    <t>　⑴嘉手納町内在住者。又は町内の事務所又は事業所に勤務する者。（申込時点で在住、勤務していれば可能）</t>
  </si>
  <si>
    <t>　⑵世帯の月額収入が一定以上であること。</t>
  </si>
  <si>
    <t>　①　再開発住宅入居申込書</t>
  </si>
  <si>
    <t>　④　滞納無証明書（入居予定者全員分）</t>
  </si>
  <si>
    <t>　⑤　婚姻予約確認書※（該当者のみ）</t>
  </si>
  <si>
    <t>　④　住民票の写し（住民票謄本：特別）</t>
  </si>
  <si>
    <t>　⑤　滞納無証明書（入居予定者全員分）</t>
  </si>
  <si>
    <t>　⑥　婚姻予約確認書※（該当者のみ）</t>
  </si>
  <si>
    <t>　⑦　その他町長が必要と認める書類</t>
  </si>
  <si>
    <t>　今回実施する空き家待ち候補者募集は、これから発生する空き家を見込んで行うものであります。</t>
  </si>
  <si>
    <t>　申込者の中から、抽選で空き家待ち順位を決め、空き家が発生した時に順位にしたがって入居する</t>
  </si>
  <si>
    <t>ことになります。</t>
  </si>
  <si>
    <t>　なお、期限内に資格審査書類を提出し、かつ、資格審査に合格することが入居補欠者順位決定</t>
  </si>
  <si>
    <t>の条件となります。もし、２つの条件を満たさない場合は失格となります。</t>
  </si>
  <si>
    <t>　また、申込者全員に入居補欠者順位を決めてありますが、それぞれの順位までの空き家が発生し</t>
  </si>
  <si>
    <t>ないときは、入居できませんので、あらかじめ御了承ください。</t>
  </si>
  <si>
    <t>　　　（所得月額が、法令で定められた入居所得基準額であること。）</t>
  </si>
  <si>
    <t>　　入居者及び同居者の過去１年間における所得税法で算出した所得金額の合計から</t>
  </si>
  <si>
    <r>
      <rPr>
        <sz val="11"/>
        <rFont val="DejaVu Sans"/>
        <family val="2"/>
      </rPr>
      <t>　　控除対象額を控除した額を</t>
    </r>
    <r>
      <rPr>
        <sz val="11"/>
        <rFont val="ＭＳ Ｐ明朝"/>
        <family val="1"/>
        <charset val="128"/>
      </rPr>
      <t>12</t>
    </r>
    <r>
      <rPr>
        <sz val="11"/>
        <rFont val="DejaVu Sans"/>
        <family val="2"/>
      </rPr>
      <t>で除した額を所得という。</t>
    </r>
  </si>
  <si>
    <r>
      <rPr>
        <u/>
        <sz val="11"/>
        <rFont val="DejaVu Sans"/>
        <family val="2"/>
      </rPr>
      <t>　※所得基準は入居の申込みをした日において</t>
    </r>
    <r>
      <rPr>
        <b/>
        <u/>
        <sz val="11"/>
        <rFont val="DejaVu Sans"/>
        <family val="2"/>
      </rPr>
      <t>、</t>
    </r>
    <r>
      <rPr>
        <b/>
        <u/>
        <sz val="12"/>
        <color indexed="10"/>
        <rFont val="ＭＳ 明朝"/>
        <family val="1"/>
        <charset val="128"/>
      </rPr>
      <t>135</t>
    </r>
    <r>
      <rPr>
        <b/>
        <u/>
        <sz val="12"/>
        <color indexed="10"/>
        <rFont val="Century"/>
        <family val="1"/>
        <charset val="1"/>
      </rPr>
      <t>,</t>
    </r>
    <r>
      <rPr>
        <b/>
        <u/>
        <sz val="12"/>
        <color indexed="10"/>
        <rFont val="ＭＳ 明朝"/>
        <family val="1"/>
        <charset val="128"/>
      </rPr>
      <t>000</t>
    </r>
    <r>
      <rPr>
        <b/>
        <u/>
        <sz val="12"/>
        <color indexed="10"/>
        <rFont val="DejaVu Sans"/>
        <family val="2"/>
      </rPr>
      <t>円以上</t>
    </r>
    <r>
      <rPr>
        <u/>
        <sz val="11"/>
        <rFont val="DejaVu Sans"/>
        <family val="2"/>
      </rPr>
      <t>とする。</t>
    </r>
  </si>
  <si>
    <r>
      <rPr>
        <sz val="11"/>
        <rFont val="DejaVu Sans"/>
        <family val="2"/>
      </rPr>
      <t>　　（７ページから</t>
    </r>
    <r>
      <rPr>
        <sz val="11"/>
        <rFont val="ＭＳ 明朝"/>
        <family val="1"/>
        <charset val="128"/>
      </rPr>
      <t>11</t>
    </r>
    <r>
      <rPr>
        <sz val="11"/>
        <rFont val="DejaVu Sans"/>
        <family val="2"/>
      </rPr>
      <t>ページの所得月額の計算方法参照）　</t>
    </r>
  </si>
  <si>
    <r>
      <rPr>
        <sz val="11"/>
        <rFont val="DejaVu Sans"/>
        <family val="2"/>
      </rPr>
      <t>　　ただし、申込者又は現に同居し、若しくは同居しようとする親族</t>
    </r>
    <r>
      <rPr>
        <sz val="11"/>
        <rFont val="ＭＳ 明朝"/>
        <family val="1"/>
        <charset val="128"/>
      </rPr>
      <t>(</t>
    </r>
    <r>
      <rPr>
        <sz val="11"/>
        <rFont val="DejaVu Sans"/>
        <family val="2"/>
      </rPr>
      <t>婚姻の届出を</t>
    </r>
  </si>
  <si>
    <r>
      <rPr>
        <sz val="11"/>
        <rFont val="DejaVu Sans"/>
        <family val="2"/>
      </rPr>
      <t>　　しないが事実上婚姻関係と同様の事情にある者その他婚姻の予約者を含む。以下同じ。</t>
    </r>
    <r>
      <rPr>
        <sz val="11"/>
        <rFont val="ＭＳ Ｐ明朝"/>
        <family val="1"/>
        <charset val="128"/>
      </rPr>
      <t>)</t>
    </r>
    <r>
      <rPr>
        <sz val="11"/>
        <rFont val="DejaVu Sans"/>
        <family val="2"/>
      </rPr>
      <t>が</t>
    </r>
  </si>
  <si>
    <r>
      <rPr>
        <sz val="11"/>
        <rFont val="DejaVu Sans"/>
        <family val="2"/>
      </rPr>
      <t>　　暴力団員による不当な行為の防止等に関する法律</t>
    </r>
    <r>
      <rPr>
        <sz val="11"/>
        <rFont val="ＭＳ Ｐ明朝"/>
        <family val="1"/>
        <charset val="128"/>
      </rPr>
      <t>(</t>
    </r>
    <r>
      <rPr>
        <sz val="11"/>
        <rFont val="DejaVu Sans"/>
        <family val="2"/>
      </rPr>
      <t>平成</t>
    </r>
    <r>
      <rPr>
        <sz val="11"/>
        <rFont val="ＭＳ Ｐ明朝"/>
        <family val="1"/>
        <charset val="128"/>
      </rPr>
      <t>3</t>
    </r>
    <r>
      <rPr>
        <sz val="11"/>
        <rFont val="DejaVu Sans"/>
        <family val="2"/>
      </rPr>
      <t>年法律第</t>
    </r>
    <r>
      <rPr>
        <sz val="11"/>
        <rFont val="ＭＳ Ｐ明朝"/>
        <family val="1"/>
        <charset val="128"/>
      </rPr>
      <t>77</t>
    </r>
    <r>
      <rPr>
        <sz val="11"/>
        <rFont val="DejaVu Sans"/>
        <family val="2"/>
      </rPr>
      <t>号</t>
    </r>
    <r>
      <rPr>
        <sz val="11"/>
        <rFont val="ＭＳ Ｐ明朝"/>
        <family val="1"/>
        <charset val="128"/>
      </rPr>
      <t>)</t>
    </r>
    <r>
      <rPr>
        <sz val="11"/>
        <rFont val="DejaVu Sans"/>
        <family val="2"/>
      </rPr>
      <t>第</t>
    </r>
    <r>
      <rPr>
        <sz val="11"/>
        <rFont val="ＭＳ Ｐ明朝"/>
        <family val="1"/>
        <charset val="128"/>
      </rPr>
      <t>2</t>
    </r>
    <r>
      <rPr>
        <sz val="11"/>
        <rFont val="DejaVu Sans"/>
        <family val="2"/>
      </rPr>
      <t>条第</t>
    </r>
    <r>
      <rPr>
        <sz val="11"/>
        <rFont val="ＭＳ Ｐ明朝"/>
        <family val="1"/>
        <charset val="128"/>
      </rPr>
      <t>6</t>
    </r>
    <r>
      <rPr>
        <sz val="11"/>
        <rFont val="DejaVu Sans"/>
        <family val="2"/>
      </rPr>
      <t>号に規定</t>
    </r>
  </si>
  <si>
    <r>
      <rPr>
        <sz val="11"/>
        <rFont val="DejaVu Sans"/>
        <family val="2"/>
      </rPr>
      <t>　　する暴力団員</t>
    </r>
    <r>
      <rPr>
        <sz val="11"/>
        <rFont val="ＭＳ Ｐ明朝"/>
        <family val="1"/>
        <charset val="128"/>
      </rPr>
      <t>(</t>
    </r>
    <r>
      <rPr>
        <sz val="11"/>
        <rFont val="DejaVu Sans"/>
        <family val="2"/>
      </rPr>
      <t>以下「暴力団員」という。</t>
    </r>
    <r>
      <rPr>
        <sz val="11"/>
        <rFont val="ＭＳ Ｐ明朝"/>
        <family val="1"/>
        <charset val="128"/>
      </rPr>
      <t>)</t>
    </r>
    <r>
      <rPr>
        <sz val="11"/>
        <rFont val="DejaVu Sans"/>
        <family val="2"/>
      </rPr>
      <t>であるときは、入居の申込みをすることができません。</t>
    </r>
  </si>
  <si>
    <t>１ＤＫ</t>
  </si>
  <si>
    <t>３ＬＤＫ</t>
  </si>
  <si>
    <r>
      <rPr>
        <sz val="11"/>
        <rFont val="DejaVu Sans"/>
        <family val="2"/>
      </rPr>
      <t>　　（家賃を</t>
    </r>
    <r>
      <rPr>
        <sz val="11"/>
        <rFont val="ＭＳ Ｐ明朝"/>
        <family val="1"/>
        <charset val="128"/>
      </rPr>
      <t>3</t>
    </r>
    <r>
      <rPr>
        <sz val="11"/>
        <rFont val="DejaVu Sans"/>
        <family val="2"/>
      </rPr>
      <t>月以上滞納された時は、住宅の明渡しを請求することができます。）</t>
    </r>
  </si>
  <si>
    <t>⑸　次の項目に掲げる費用は、共益費として入居者の負担になります。</t>
  </si>
  <si>
    <t>　　イ　電気料金：屋内外共用部分の電灯、エレベーター動力、高架水槽のポンプ</t>
  </si>
  <si>
    <t>　　ロ　水道料金：共同水栓</t>
  </si>
  <si>
    <t>　　ハ　共用部分維持費：共同アンテナの維持管理及び廊下、階段などの電球の取替えなど</t>
  </si>
  <si>
    <t>⑹　住宅明渡しの際は、経年劣化を除く修繕をしていただきます。
     また、ハウスクリーニング（専門業者へ委託）の費用を負担していただきます。　　</t>
  </si>
  <si>
    <t>⑻　敷金は、家賃の３か月分相当額を入居手続の際に納入していただきます。</t>
  </si>
  <si>
    <t>⑼　再開発住宅では、犬、猫、鳩、鶏等の動物を飼うことはできません。</t>
  </si>
  <si>
    <t>⑴　抽選会には、入居資格書類審査に合格した方のみ参加できます。</t>
  </si>
  <si>
    <t>　なお、申込者が１件の場合は、抽選会を行いません。</t>
  </si>
  <si>
    <t>⑵　抽選会の日時、場所については、文書で通知いたします。</t>
  </si>
  <si>
    <t>　なお、参加者は、申込者本人又は家族等で、必ず抽選会案内文書を持参してください。</t>
  </si>
  <si>
    <t>　（不在の際は、職員による代理抽選となります。順は参加者全員の抽選終了後とさせて頂きます。）</t>
  </si>
  <si>
    <t>名　称：</t>
  </si>
  <si>
    <r>
      <rPr>
        <sz val="11"/>
        <rFont val="DejaVu Sans"/>
        <family val="2"/>
      </rPr>
      <t>新町</t>
    </r>
    <r>
      <rPr>
        <sz val="11"/>
        <rFont val="ＭＳ 明朝"/>
        <family val="1"/>
        <charset val="128"/>
      </rPr>
      <t>1</t>
    </r>
    <r>
      <rPr>
        <sz val="11"/>
        <rFont val="DejaVu Sans"/>
        <family val="2"/>
      </rPr>
      <t>号館</t>
    </r>
  </si>
  <si>
    <t>所在地：</t>
  </si>
  <si>
    <t>嘉手納町字嘉手納４６３番地</t>
  </si>
  <si>
    <t>構　造：</t>
  </si>
  <si>
    <t>鉄筋コンクリート造</t>
  </si>
  <si>
    <r>
      <rPr>
        <sz val="11"/>
        <rFont val="DejaVu Sans"/>
        <family val="2"/>
      </rPr>
      <t>中層耐火構造３階建（</t>
    </r>
    <r>
      <rPr>
        <sz val="11"/>
        <rFont val="ＭＳ 明朝"/>
        <family val="1"/>
        <charset val="128"/>
      </rPr>
      <t>2LDK</t>
    </r>
    <r>
      <rPr>
        <sz val="11"/>
        <rFont val="DejaVu Sans"/>
        <family val="2"/>
      </rPr>
      <t>（</t>
    </r>
    <r>
      <rPr>
        <sz val="11"/>
        <rFont val="ＭＳ 明朝"/>
        <family val="1"/>
        <charset val="128"/>
      </rPr>
      <t>A</t>
    </r>
    <r>
      <rPr>
        <sz val="11"/>
        <rFont val="DejaVu Sans"/>
        <family val="2"/>
      </rPr>
      <t>ﾀｲﾌﾟ）：</t>
    </r>
    <r>
      <rPr>
        <sz val="11"/>
        <rFont val="ＭＳ 明朝"/>
        <family val="1"/>
        <charset val="128"/>
      </rPr>
      <t>6</t>
    </r>
    <r>
      <rPr>
        <sz val="11"/>
        <rFont val="DejaVu Sans"/>
        <family val="2"/>
      </rPr>
      <t>戸、</t>
    </r>
    <r>
      <rPr>
        <sz val="11"/>
        <rFont val="ＭＳ 明朝"/>
        <family val="1"/>
        <charset val="128"/>
      </rPr>
      <t>2LDK</t>
    </r>
    <r>
      <rPr>
        <sz val="11"/>
        <rFont val="DejaVu Sans"/>
        <family val="2"/>
      </rPr>
      <t>（</t>
    </r>
    <r>
      <rPr>
        <sz val="11"/>
        <rFont val="ＭＳ 明朝"/>
        <family val="1"/>
        <charset val="128"/>
      </rPr>
      <t>B</t>
    </r>
    <r>
      <rPr>
        <sz val="11"/>
        <rFont val="DejaVu Sans"/>
        <family val="2"/>
      </rPr>
      <t>ﾀｲﾌﾟ）：</t>
    </r>
    <r>
      <rPr>
        <sz val="11"/>
        <rFont val="ＭＳ 明朝"/>
        <family val="1"/>
        <charset val="128"/>
      </rPr>
      <t>2</t>
    </r>
    <r>
      <rPr>
        <sz val="11"/>
        <rFont val="DejaVu Sans"/>
        <family val="2"/>
      </rPr>
      <t>戸、</t>
    </r>
    <r>
      <rPr>
        <sz val="11"/>
        <rFont val="ＭＳ 明朝"/>
        <family val="1"/>
        <charset val="128"/>
      </rPr>
      <t>3LDK</t>
    </r>
    <r>
      <rPr>
        <sz val="11"/>
        <rFont val="DejaVu Sans"/>
        <family val="2"/>
      </rPr>
      <t>：</t>
    </r>
    <r>
      <rPr>
        <sz val="11"/>
        <rFont val="ＭＳ 明朝"/>
        <family val="1"/>
        <charset val="128"/>
      </rPr>
      <t>10</t>
    </r>
    <r>
      <rPr>
        <sz val="11"/>
        <rFont val="DejaVu Sans"/>
        <family val="2"/>
      </rPr>
      <t>戸）</t>
    </r>
  </si>
  <si>
    <t>エレベーター有り</t>
  </si>
  <si>
    <t>駐車場：</t>
  </si>
  <si>
    <t>専用駐車場はありません</t>
  </si>
  <si>
    <r>
      <rPr>
        <sz val="11"/>
        <rFont val="DejaVu Sans"/>
        <family val="2"/>
      </rPr>
      <t>ロータリー</t>
    </r>
    <r>
      <rPr>
        <sz val="11"/>
        <rFont val="ＭＳ 明朝"/>
        <family val="1"/>
        <charset val="128"/>
      </rPr>
      <t>2</t>
    </r>
    <r>
      <rPr>
        <sz val="11"/>
        <rFont val="DejaVu Sans"/>
        <family val="2"/>
      </rPr>
      <t>号館</t>
    </r>
  </si>
  <si>
    <t>嘉手納町字嘉手納２９０番地４</t>
  </si>
  <si>
    <r>
      <rPr>
        <sz val="11"/>
        <rFont val="DejaVu Sans"/>
        <family val="2"/>
      </rPr>
      <t>中層耐火構造３階建（</t>
    </r>
    <r>
      <rPr>
        <sz val="11"/>
        <rFont val="ＭＳ 明朝"/>
        <family val="1"/>
        <charset val="128"/>
      </rPr>
      <t>1DK</t>
    </r>
    <r>
      <rPr>
        <sz val="11"/>
        <rFont val="DejaVu Sans"/>
        <family val="2"/>
      </rPr>
      <t>：</t>
    </r>
    <r>
      <rPr>
        <sz val="11"/>
        <rFont val="ＭＳ 明朝"/>
        <family val="1"/>
        <charset val="128"/>
      </rPr>
      <t>4</t>
    </r>
    <r>
      <rPr>
        <sz val="11"/>
        <rFont val="DejaVu Sans"/>
        <family val="2"/>
      </rPr>
      <t>戸、</t>
    </r>
    <r>
      <rPr>
        <sz val="11"/>
        <rFont val="ＭＳ 明朝"/>
        <family val="1"/>
        <charset val="128"/>
      </rPr>
      <t>2LDK</t>
    </r>
    <r>
      <rPr>
        <sz val="11"/>
        <rFont val="DejaVu Sans"/>
        <family val="2"/>
      </rPr>
      <t>（</t>
    </r>
    <r>
      <rPr>
        <sz val="11"/>
        <rFont val="ＭＳ 明朝"/>
        <family val="1"/>
        <charset val="128"/>
      </rPr>
      <t>A</t>
    </r>
    <r>
      <rPr>
        <sz val="11"/>
        <rFont val="DejaVu Sans"/>
        <family val="2"/>
      </rPr>
      <t>ﾀｲﾌﾟ）：</t>
    </r>
    <r>
      <rPr>
        <sz val="11"/>
        <rFont val="ＭＳ 明朝"/>
        <family val="1"/>
        <charset val="128"/>
      </rPr>
      <t>6</t>
    </r>
    <r>
      <rPr>
        <sz val="11"/>
        <rFont val="DejaVu Sans"/>
        <family val="2"/>
      </rPr>
      <t>戸、</t>
    </r>
    <r>
      <rPr>
        <sz val="11"/>
        <rFont val="ＭＳ 明朝"/>
        <family val="1"/>
        <charset val="128"/>
      </rPr>
      <t>2LDK</t>
    </r>
    <r>
      <rPr>
        <sz val="11"/>
        <rFont val="DejaVu Sans"/>
        <family val="2"/>
      </rPr>
      <t>（</t>
    </r>
    <r>
      <rPr>
        <sz val="11"/>
        <rFont val="ＭＳ 明朝"/>
        <family val="1"/>
        <charset val="128"/>
      </rPr>
      <t>B</t>
    </r>
    <r>
      <rPr>
        <sz val="11"/>
        <rFont val="DejaVu Sans"/>
        <family val="2"/>
      </rPr>
      <t>ﾀｲﾌﾟ）：</t>
    </r>
    <r>
      <rPr>
        <sz val="11"/>
        <rFont val="ＭＳ 明朝"/>
        <family val="1"/>
        <charset val="128"/>
      </rPr>
      <t>4</t>
    </r>
    <r>
      <rPr>
        <sz val="11"/>
        <rFont val="DejaVu Sans"/>
        <family val="2"/>
      </rPr>
      <t>戸）</t>
    </r>
  </si>
  <si>
    <t>　　（源泉徴収票は不可です）</t>
  </si>
  <si>
    <r>
      <rPr>
        <sz val="11"/>
        <rFont val="DejaVu Sans"/>
        <family val="2"/>
      </rPr>
      <t>　・収入証明書（勤続年数が</t>
    </r>
    <r>
      <rPr>
        <sz val="11"/>
        <rFont val="ＭＳ Ｐ明朝"/>
        <family val="1"/>
        <charset val="128"/>
      </rPr>
      <t>1</t>
    </r>
    <r>
      <rPr>
        <sz val="11"/>
        <rFont val="DejaVu Sans"/>
        <family val="2"/>
      </rPr>
      <t>年に満たない方</t>
    </r>
    <r>
      <rPr>
        <sz val="11"/>
        <rFont val="ＭＳ Ｐ明朝"/>
        <family val="1"/>
        <charset val="128"/>
      </rPr>
      <t>)→</t>
    </r>
    <r>
      <rPr>
        <sz val="11"/>
        <rFont val="DejaVu Sans"/>
        <family val="2"/>
      </rPr>
      <t>勤務先にて所定の様式に記入してもらう。</t>
    </r>
  </si>
  <si>
    <t>　・入居者全員の住所・戸籍を確認します。</t>
  </si>
  <si>
    <t>　・窓口にて職員から上記以外の書類の提出を求められた方のみ。</t>
  </si>
  <si>
    <t>（６戸）</t>
  </si>
  <si>
    <t>（２戸）</t>
  </si>
  <si>
    <t>床 　面　 積</t>
  </si>
  <si>
    <t>５９㎡　</t>
  </si>
  <si>
    <t>６２㎡　</t>
  </si>
  <si>
    <t>１８．７坪　</t>
  </si>
  <si>
    <t>家          賃</t>
  </si>
  <si>
    <t>４０，１００円　</t>
  </si>
  <si>
    <t>（１０戸）</t>
  </si>
  <si>
    <t>６６㎡　</t>
  </si>
  <si>
    <t>（４戸）</t>
  </si>
  <si>
    <t>５７㎡　</t>
  </si>
  <si>
    <t>１７．２坪　</t>
  </si>
  <si>
    <t>１７．８坪　</t>
  </si>
  <si>
    <t>３８，７００円　</t>
  </si>
  <si>
    <t>１９，０００円　</t>
  </si>
  <si>
    <r>
      <rPr>
        <sz val="12"/>
        <rFont val="DejaVu Sans"/>
        <family val="2"/>
      </rPr>
      <t xml:space="preserve"> 　給与所得者が</t>
    </r>
    <r>
      <rPr>
        <sz val="12"/>
        <rFont val="ＭＳ Ｐゴシック"/>
        <family val="3"/>
        <charset val="128"/>
      </rPr>
      <t>1</t>
    </r>
    <r>
      <rPr>
        <sz val="12"/>
        <rFont val="DejaVu Sans"/>
        <family val="2"/>
      </rPr>
      <t>人の場合は</t>
    </r>
    <r>
      <rPr>
        <sz val="12"/>
        <rFont val="ＭＳ Ｐゴシック"/>
        <family val="3"/>
        <charset val="128"/>
      </rPr>
      <t>A</t>
    </r>
    <r>
      <rPr>
        <sz val="12"/>
        <rFont val="DejaVu Sans"/>
        <family val="2"/>
      </rPr>
      <t>表、給与所得以外の所得等を有する者が</t>
    </r>
    <r>
      <rPr>
        <sz val="12"/>
        <rFont val="ＭＳ Ｐゴシック"/>
        <family val="3"/>
        <charset val="128"/>
      </rPr>
      <t>1</t>
    </r>
    <r>
      <rPr>
        <sz val="12"/>
        <rFont val="DejaVu Sans"/>
        <family val="2"/>
      </rPr>
      <t>人の場合は</t>
    </r>
    <r>
      <rPr>
        <sz val="12"/>
        <rFont val="ＭＳ Ｐゴシック"/>
        <family val="3"/>
        <charset val="128"/>
      </rPr>
      <t>B1</t>
    </r>
    <r>
      <rPr>
        <sz val="12"/>
        <rFont val="DejaVu Sans"/>
        <family val="2"/>
      </rPr>
      <t>・</t>
    </r>
    <r>
      <rPr>
        <sz val="12"/>
        <rFont val="ＭＳ Ｐゴシック"/>
        <family val="3"/>
        <charset val="128"/>
      </rPr>
      <t>2</t>
    </r>
    <r>
      <rPr>
        <sz val="12"/>
        <rFont val="DejaVu Sans"/>
        <family val="2"/>
      </rPr>
      <t>表を見て、</t>
    </r>
  </si>
  <si>
    <t>嘉手納町再開発住宅の所得基準内に該当するか参考にしてください。　</t>
  </si>
  <si>
    <r>
      <rPr>
        <b/>
        <sz val="12"/>
        <rFont val="ＭＳ Ｐゴシック"/>
        <family val="3"/>
        <charset val="128"/>
      </rPr>
      <t>A</t>
    </r>
    <r>
      <rPr>
        <b/>
        <sz val="12"/>
        <rFont val="DejaVu Sans"/>
        <family val="2"/>
      </rPr>
      <t>表（給与所得者の場合）</t>
    </r>
  </si>
  <si>
    <t>　　　　　　　　　※一円未満切り捨て</t>
  </si>
  <si>
    <t>控除対象人数</t>
  </si>
  <si>
    <r>
      <rPr>
        <sz val="9"/>
        <rFont val="ＭＳ Ｐゴシック"/>
        <family val="3"/>
        <charset val="128"/>
      </rPr>
      <t>0</t>
    </r>
    <r>
      <rPr>
        <sz val="9"/>
        <rFont val="DejaVu Sans"/>
        <family val="2"/>
      </rPr>
      <t>人</t>
    </r>
  </si>
  <si>
    <r>
      <rPr>
        <sz val="9"/>
        <rFont val="ＭＳ Ｐゴシック"/>
        <family val="3"/>
        <charset val="128"/>
      </rPr>
      <t>1</t>
    </r>
    <r>
      <rPr>
        <sz val="9"/>
        <rFont val="DejaVu Sans"/>
        <family val="2"/>
      </rPr>
      <t>人</t>
    </r>
  </si>
  <si>
    <r>
      <rPr>
        <sz val="9"/>
        <rFont val="ＭＳ Ｐゴシック"/>
        <family val="3"/>
        <charset val="128"/>
      </rPr>
      <t>2</t>
    </r>
    <r>
      <rPr>
        <sz val="9"/>
        <rFont val="DejaVu Sans"/>
        <family val="2"/>
      </rPr>
      <t>人</t>
    </r>
  </si>
  <si>
    <r>
      <rPr>
        <sz val="9"/>
        <rFont val="ＭＳ Ｐゴシック"/>
        <family val="3"/>
        <charset val="128"/>
      </rPr>
      <t>3</t>
    </r>
    <r>
      <rPr>
        <sz val="9"/>
        <rFont val="DejaVu Sans"/>
        <family val="2"/>
      </rPr>
      <t>人</t>
    </r>
  </si>
  <si>
    <r>
      <rPr>
        <sz val="9"/>
        <rFont val="ＭＳ Ｐゴシック"/>
        <family val="3"/>
        <charset val="128"/>
      </rPr>
      <t>4</t>
    </r>
    <r>
      <rPr>
        <sz val="9"/>
        <rFont val="DejaVu Sans"/>
        <family val="2"/>
      </rPr>
      <t>人</t>
    </r>
  </si>
  <si>
    <r>
      <rPr>
        <sz val="9"/>
        <rFont val="ＭＳ Ｐゴシック"/>
        <family val="3"/>
        <charset val="128"/>
      </rPr>
      <t>5</t>
    </r>
    <r>
      <rPr>
        <sz val="9"/>
        <rFont val="DejaVu Sans"/>
        <family val="2"/>
      </rPr>
      <t>人</t>
    </r>
  </si>
  <si>
    <t>配偶者・扶養控除額</t>
  </si>
  <si>
    <t>年間総収入金額</t>
  </si>
  <si>
    <t>端数処理</t>
  </si>
  <si>
    <t>年間総所得金額</t>
  </si>
  <si>
    <t>控除差引き残</t>
  </si>
  <si>
    <r>
      <rPr>
        <sz val="9"/>
        <rFont val="DejaVu Sans"/>
        <family val="2"/>
      </rPr>
      <t>所得月額（</t>
    </r>
    <r>
      <rPr>
        <sz val="9"/>
        <rFont val="ＭＳ Ｐゴシック"/>
        <family val="3"/>
        <charset val="128"/>
      </rPr>
      <t>÷12</t>
    </r>
    <r>
      <rPr>
        <sz val="9"/>
        <rFont val="DejaVu Sans"/>
        <family val="2"/>
      </rPr>
      <t>）</t>
    </r>
  </si>
  <si>
    <t>※この表は大まかな目安です。申込資格の確認は、実際に計算した上で判断してください。</t>
  </si>
  <si>
    <r>
      <rPr>
        <sz val="9"/>
        <rFont val="DejaVu Sans"/>
        <family val="2"/>
      </rPr>
      <t>※所得者が</t>
    </r>
    <r>
      <rPr>
        <sz val="9"/>
        <rFont val="ＭＳ Ｐゴシック"/>
        <family val="3"/>
        <charset val="128"/>
      </rPr>
      <t>1</t>
    </r>
    <r>
      <rPr>
        <sz val="9"/>
        <rFont val="DejaVu Sans"/>
        <family val="2"/>
      </rPr>
      <t>人の場合で、扶養親族控除だけを対象とし、特別控除は考慮しておりません。</t>
    </r>
  </si>
  <si>
    <t>※胎児は同居・扶養控除の対象とはなりません。</t>
  </si>
  <si>
    <r>
      <rPr>
        <b/>
        <sz val="12"/>
        <rFont val="ＭＳ Ｐゴシック"/>
        <family val="3"/>
        <charset val="128"/>
      </rPr>
      <t>B1</t>
    </r>
    <r>
      <rPr>
        <b/>
        <sz val="12"/>
        <rFont val="DejaVu Sans"/>
        <family val="2"/>
      </rPr>
      <t>表（公的年金に係る雑所得者の場合）</t>
    </r>
  </si>
  <si>
    <r>
      <rPr>
        <b/>
        <sz val="9"/>
        <rFont val="ＭＳ Ｐゴシック"/>
        <family val="3"/>
        <charset val="128"/>
      </rPr>
      <t>65</t>
    </r>
    <r>
      <rPr>
        <b/>
        <sz val="9"/>
        <rFont val="DejaVu Sans"/>
        <family val="2"/>
      </rPr>
      <t>歳以上の方</t>
    </r>
  </si>
  <si>
    <t>　　　　　　　　　※一円未満切り上げ</t>
  </si>
  <si>
    <t>―</t>
  </si>
  <si>
    <r>
      <rPr>
        <b/>
        <sz val="12"/>
        <rFont val="ＭＳ Ｐゴシック"/>
        <family val="3"/>
        <charset val="128"/>
      </rPr>
      <t>B2</t>
    </r>
    <r>
      <rPr>
        <b/>
        <sz val="12"/>
        <rFont val="DejaVu Sans"/>
        <family val="2"/>
      </rPr>
      <t>表（公的年金に係る雑所得者の場合）</t>
    </r>
  </si>
  <si>
    <r>
      <rPr>
        <b/>
        <sz val="9"/>
        <rFont val="ＭＳ Ｐゴシック"/>
        <family val="3"/>
        <charset val="128"/>
      </rPr>
      <t>65</t>
    </r>
    <r>
      <rPr>
        <b/>
        <sz val="9"/>
        <rFont val="DejaVu Sans"/>
        <family val="2"/>
      </rPr>
      <t>歳未満の方</t>
    </r>
  </si>
  <si>
    <t>　ここでは、申込者が再開発住宅の所得基準に該当するかを判断するために、所得月額の計算を</t>
  </si>
  <si>
    <t>行います。</t>
  </si>
  <si>
    <t>　※   基本的には、その世帯の所得の合計額から、該当する控除額を差し引いて算出します。</t>
  </si>
  <si>
    <t>　　なお、計算の手順は下記の順になります。</t>
  </si>
  <si>
    <t>① 年間総収入の計算</t>
  </si>
  <si>
    <t>② 年間総収入から年間総所得を算出</t>
  </si>
  <si>
    <t>④ 該当する控除額を差引く</t>
  </si>
  <si>
    <t>③ 同世帯内の所得の合計</t>
  </si>
  <si>
    <t>⑤ 所得月額の割出し</t>
  </si>
  <si>
    <t>該当する</t>
  </si>
  <si>
    <t>　（再開発住宅の所得基準）</t>
  </si>
  <si>
    <t>該当しない</t>
  </si>
  <si>
    <t>（注意事項）</t>
  </si>
  <si>
    <r>
      <rPr>
        <sz val="11"/>
        <rFont val="DejaVu Sans"/>
        <family val="2"/>
      </rPr>
      <t>※　</t>
    </r>
    <r>
      <rPr>
        <sz val="11"/>
        <color indexed="10"/>
        <rFont val="DejaVu Sans"/>
        <family val="2"/>
      </rPr>
      <t>年間総収入金額（収入）</t>
    </r>
    <r>
      <rPr>
        <sz val="11"/>
        <rFont val="DejaVu Sans"/>
        <family val="2"/>
      </rPr>
      <t>とは、税込み総支給額をいいます。</t>
    </r>
    <r>
      <rPr>
        <sz val="11"/>
        <color indexed="10"/>
        <rFont val="DejaVu Sans"/>
        <family val="2"/>
      </rPr>
      <t>年間総所得金額（所得）</t>
    </r>
    <r>
      <rPr>
        <sz val="11"/>
        <rFont val="DejaVu Sans"/>
        <family val="2"/>
      </rPr>
      <t>とは、</t>
    </r>
  </si>
  <si>
    <t>年間総収入金額から税法上認められた必要経費（老齢年金・普通恩給の場合には、公的年金等</t>
  </si>
  <si>
    <t>控除額）を控除した額をいいます。　＝　所得控除後の金額</t>
  </si>
  <si>
    <r>
      <rPr>
        <sz val="11"/>
        <rFont val="DejaVu Sans"/>
        <family val="2"/>
      </rPr>
      <t>１．入居する家族（婚姻者を含む）に所得のある者が</t>
    </r>
    <r>
      <rPr>
        <sz val="11"/>
        <rFont val="Century"/>
        <family val="1"/>
        <charset val="1"/>
      </rPr>
      <t>2</t>
    </r>
    <r>
      <rPr>
        <sz val="11"/>
        <rFont val="DejaVu Sans"/>
        <family val="2"/>
      </rPr>
      <t>人以上いる場合は、それぞれの所得を計算してから</t>
    </r>
  </si>
  <si>
    <t>所得金額を合算します。</t>
  </si>
  <si>
    <t>２．申込締切日以降の出生者は、所得月額計算の際の親族控除の対象となりません。</t>
  </si>
  <si>
    <t>３．国民（老齢）年金・厚生（老齢）年金・恩給・各種共済年金の収入は、所得月額計算の際、雑所得と</t>
  </si>
  <si>
    <t>して扱います。（下表の公的年金等に係る雑所得の速算表参照）</t>
  </si>
  <si>
    <t>４．所得税法による課税対象とならない次のような収入は、月収額計算の対象となりません。</t>
  </si>
  <si>
    <r>
      <rPr>
        <sz val="10"/>
        <rFont val="DejaVu Sans"/>
        <family val="2"/>
      </rPr>
      <t>　</t>
    </r>
    <r>
      <rPr>
        <sz val="10"/>
        <rFont val="ＭＳ 明朝"/>
        <family val="1"/>
        <charset val="128"/>
      </rPr>
      <t>(</t>
    </r>
    <r>
      <rPr>
        <sz val="10"/>
        <rFont val="DejaVu Sans"/>
        <family val="2"/>
      </rPr>
      <t>生活保護の生活扶助､雇用保険､労災保険､休業補償､仕送り､遺族年金､障害年金､児童扶養手当等）</t>
    </r>
  </si>
  <si>
    <t>公的年金等に係る雑所得の速算表</t>
  </si>
  <si>
    <t>受給者の年齢</t>
  </si>
  <si>
    <t>その年の年金額</t>
  </si>
  <si>
    <t>年間所得金額の計算</t>
  </si>
  <si>
    <t>（１円未満の端数は､切り上げます。）</t>
  </si>
  <si>
    <t>６５歳以上の方</t>
  </si>
  <si>
    <r>
      <rPr>
        <sz val="11"/>
        <rFont val="ＭＳ Ｐ明朝"/>
        <family val="1"/>
        <charset val="128"/>
      </rPr>
      <t>1,200,000</t>
    </r>
    <r>
      <rPr>
        <sz val="11"/>
        <rFont val="DejaVu Sans"/>
        <family val="2"/>
      </rPr>
      <t>円まで</t>
    </r>
  </si>
  <si>
    <t>　所得は０</t>
  </si>
  <si>
    <r>
      <rPr>
        <sz val="11"/>
        <rFont val="ＭＳ Ｐ明朝"/>
        <family val="1"/>
        <charset val="128"/>
      </rPr>
      <t>1,200,001</t>
    </r>
    <r>
      <rPr>
        <sz val="11"/>
        <rFont val="DejaVu Sans"/>
        <family val="2"/>
      </rPr>
      <t>円から</t>
    </r>
  </si>
  <si>
    <r>
      <rPr>
        <sz val="11"/>
        <rFont val="DejaVu Sans"/>
        <family val="2"/>
      </rPr>
      <t xml:space="preserve"> （年金額）－</t>
    </r>
    <r>
      <rPr>
        <sz val="11"/>
        <rFont val="ＭＳ Ｐ明朝"/>
        <family val="1"/>
        <charset val="128"/>
      </rPr>
      <t>1,200,000</t>
    </r>
    <r>
      <rPr>
        <sz val="11"/>
        <rFont val="DejaVu Sans"/>
        <family val="2"/>
      </rPr>
      <t>円＝</t>
    </r>
  </si>
  <si>
    <r>
      <rPr>
        <sz val="11"/>
        <rFont val="ＭＳ Ｐ明朝"/>
        <family val="1"/>
        <charset val="128"/>
      </rPr>
      <t>3,299,999</t>
    </r>
    <r>
      <rPr>
        <sz val="11"/>
        <rFont val="DejaVu Sans"/>
        <family val="2"/>
      </rPr>
      <t>円まで</t>
    </r>
  </si>
  <si>
    <r>
      <rPr>
        <sz val="11"/>
        <rFont val="ＭＳ Ｐ明朝"/>
        <family val="1"/>
        <charset val="128"/>
      </rPr>
      <t>3,300,000</t>
    </r>
    <r>
      <rPr>
        <sz val="11"/>
        <rFont val="DejaVu Sans"/>
        <family val="2"/>
      </rPr>
      <t>円から</t>
    </r>
  </si>
  <si>
    <r>
      <rPr>
        <sz val="11"/>
        <rFont val="DejaVu Sans"/>
        <family val="2"/>
      </rPr>
      <t xml:space="preserve"> （年金額）</t>
    </r>
    <r>
      <rPr>
        <sz val="11"/>
        <rFont val="ＭＳ Ｐ明朝"/>
        <family val="1"/>
        <charset val="128"/>
      </rPr>
      <t>×0.75</t>
    </r>
    <r>
      <rPr>
        <sz val="11"/>
        <rFont val="DejaVu Sans"/>
        <family val="2"/>
      </rPr>
      <t>－</t>
    </r>
    <r>
      <rPr>
        <sz val="11"/>
        <rFont val="ＭＳ Ｐ明朝"/>
        <family val="1"/>
        <charset val="128"/>
      </rPr>
      <t>375,000</t>
    </r>
    <r>
      <rPr>
        <sz val="11"/>
        <rFont val="DejaVu Sans"/>
        <family val="2"/>
      </rPr>
      <t>円＝</t>
    </r>
  </si>
  <si>
    <r>
      <rPr>
        <sz val="11"/>
        <rFont val="ＭＳ Ｐ明朝"/>
        <family val="1"/>
        <charset val="128"/>
      </rPr>
      <t>4,099,999</t>
    </r>
    <r>
      <rPr>
        <sz val="11"/>
        <rFont val="DejaVu Sans"/>
        <family val="2"/>
      </rPr>
      <t>円まで</t>
    </r>
  </si>
  <si>
    <r>
      <rPr>
        <sz val="11"/>
        <rFont val="ＭＳ Ｐ明朝"/>
        <family val="1"/>
        <charset val="128"/>
      </rPr>
      <t>4,100,000</t>
    </r>
    <r>
      <rPr>
        <sz val="11"/>
        <rFont val="DejaVu Sans"/>
        <family val="2"/>
      </rPr>
      <t>円から</t>
    </r>
  </si>
  <si>
    <r>
      <rPr>
        <sz val="11"/>
        <rFont val="DejaVu Sans"/>
        <family val="2"/>
      </rPr>
      <t xml:space="preserve"> （年金額）</t>
    </r>
    <r>
      <rPr>
        <sz val="11"/>
        <rFont val="ＭＳ Ｐ明朝"/>
        <family val="1"/>
        <charset val="128"/>
      </rPr>
      <t>×0.85</t>
    </r>
    <r>
      <rPr>
        <sz val="11"/>
        <rFont val="DejaVu Sans"/>
        <family val="2"/>
      </rPr>
      <t>－</t>
    </r>
    <r>
      <rPr>
        <sz val="11"/>
        <rFont val="ＭＳ Ｐ明朝"/>
        <family val="1"/>
        <charset val="128"/>
      </rPr>
      <t>785,000</t>
    </r>
    <r>
      <rPr>
        <sz val="11"/>
        <rFont val="DejaVu Sans"/>
        <family val="2"/>
      </rPr>
      <t>円＝</t>
    </r>
  </si>
  <si>
    <r>
      <rPr>
        <sz val="11"/>
        <rFont val="ＭＳ Ｐ明朝"/>
        <family val="1"/>
        <charset val="128"/>
      </rPr>
      <t>7,699,999</t>
    </r>
    <r>
      <rPr>
        <sz val="11"/>
        <rFont val="DejaVu Sans"/>
        <family val="2"/>
      </rPr>
      <t>円まで</t>
    </r>
  </si>
  <si>
    <r>
      <rPr>
        <sz val="11"/>
        <rFont val="ＭＳ Ｐ明朝"/>
        <family val="1"/>
        <charset val="128"/>
      </rPr>
      <t>7,700,000</t>
    </r>
    <r>
      <rPr>
        <sz val="11"/>
        <rFont val="DejaVu Sans"/>
        <family val="2"/>
      </rPr>
      <t>円以上</t>
    </r>
  </si>
  <si>
    <r>
      <rPr>
        <sz val="11"/>
        <rFont val="DejaVu Sans"/>
        <family val="2"/>
      </rPr>
      <t xml:space="preserve"> （年金額）</t>
    </r>
    <r>
      <rPr>
        <sz val="11"/>
        <rFont val="ＭＳ Ｐ明朝"/>
        <family val="1"/>
        <charset val="128"/>
      </rPr>
      <t>×0.95</t>
    </r>
    <r>
      <rPr>
        <sz val="11"/>
        <rFont val="DejaVu Sans"/>
        <family val="2"/>
      </rPr>
      <t>－</t>
    </r>
    <r>
      <rPr>
        <sz val="11"/>
        <rFont val="ＭＳ Ｐ明朝"/>
        <family val="1"/>
        <charset val="128"/>
      </rPr>
      <t>1,555,000</t>
    </r>
    <r>
      <rPr>
        <sz val="11"/>
        <rFont val="DejaVu Sans"/>
        <family val="2"/>
      </rPr>
      <t>円＝</t>
    </r>
  </si>
  <si>
    <t>６５歳未満の方</t>
  </si>
  <si>
    <r>
      <rPr>
        <sz val="11"/>
        <rFont val="ＭＳ Ｐ明朝"/>
        <family val="1"/>
        <charset val="128"/>
      </rPr>
      <t>700,000</t>
    </r>
    <r>
      <rPr>
        <sz val="11"/>
        <rFont val="DejaVu Sans"/>
        <family val="2"/>
      </rPr>
      <t>円まで</t>
    </r>
  </si>
  <si>
    <r>
      <rPr>
        <sz val="11"/>
        <rFont val="ＭＳ Ｐ明朝"/>
        <family val="1"/>
        <charset val="128"/>
      </rPr>
      <t>700,001</t>
    </r>
    <r>
      <rPr>
        <sz val="11"/>
        <rFont val="DejaVu Sans"/>
        <family val="2"/>
      </rPr>
      <t>円から</t>
    </r>
  </si>
  <si>
    <r>
      <rPr>
        <sz val="11"/>
        <rFont val="DejaVu Sans"/>
        <family val="2"/>
      </rPr>
      <t xml:space="preserve"> （年金額）－</t>
    </r>
    <r>
      <rPr>
        <sz val="11"/>
        <rFont val="ＭＳ Ｐ明朝"/>
        <family val="1"/>
        <charset val="128"/>
      </rPr>
      <t>700,000</t>
    </r>
    <r>
      <rPr>
        <sz val="11"/>
        <rFont val="DejaVu Sans"/>
        <family val="2"/>
      </rPr>
      <t>円＝</t>
    </r>
  </si>
  <si>
    <r>
      <rPr>
        <sz val="11"/>
        <rFont val="ＭＳ Ｐ明朝"/>
        <family val="1"/>
        <charset val="128"/>
      </rPr>
      <t>1,299,999</t>
    </r>
    <r>
      <rPr>
        <sz val="11"/>
        <rFont val="DejaVu Sans"/>
        <family val="2"/>
      </rPr>
      <t>円まで</t>
    </r>
  </si>
  <si>
    <r>
      <rPr>
        <sz val="11"/>
        <rFont val="ＭＳ Ｐ明朝"/>
        <family val="1"/>
        <charset val="128"/>
      </rPr>
      <t>1,300,000</t>
    </r>
    <r>
      <rPr>
        <sz val="11"/>
        <rFont val="DejaVu Sans"/>
        <family val="2"/>
      </rPr>
      <t>円から</t>
    </r>
  </si>
  <si>
    <r>
      <rPr>
        <sz val="11"/>
        <rFont val="DejaVu Sans"/>
        <family val="2"/>
      </rPr>
      <t>※　年齢が</t>
    </r>
    <r>
      <rPr>
        <sz val="11"/>
        <rFont val="Century"/>
        <family val="1"/>
        <charset val="1"/>
      </rPr>
      <t>65</t>
    </r>
    <r>
      <rPr>
        <sz val="11"/>
        <rFont val="DejaVu Sans"/>
        <family val="2"/>
      </rPr>
      <t>歳未満であるかどうかは、その年の</t>
    </r>
    <r>
      <rPr>
        <sz val="11"/>
        <rFont val="Century"/>
        <family val="1"/>
        <charset val="1"/>
      </rPr>
      <t>12</t>
    </r>
    <r>
      <rPr>
        <sz val="11"/>
        <rFont val="DejaVu Sans"/>
        <family val="2"/>
      </rPr>
      <t>月</t>
    </r>
    <r>
      <rPr>
        <sz val="11"/>
        <rFont val="Century"/>
        <family val="1"/>
        <charset val="1"/>
      </rPr>
      <t>31</t>
    </r>
    <r>
      <rPr>
        <sz val="11"/>
        <rFont val="DejaVu Sans"/>
        <family val="2"/>
      </rPr>
      <t>日の年齢によります。</t>
    </r>
  </si>
  <si>
    <r>
      <rPr>
        <sz val="11"/>
        <rFont val="Century"/>
        <family val="1"/>
        <charset val="1"/>
      </rPr>
      <t>(1</t>
    </r>
    <r>
      <rPr>
        <sz val="11"/>
        <rFont val="DejaVu Sans"/>
        <family val="2"/>
      </rPr>
      <t>月</t>
    </r>
    <r>
      <rPr>
        <sz val="11"/>
        <rFont val="Century"/>
        <family val="1"/>
        <charset val="1"/>
      </rPr>
      <t>1</t>
    </r>
    <r>
      <rPr>
        <sz val="11"/>
        <rFont val="DejaVu Sans"/>
        <family val="2"/>
      </rPr>
      <t>日生まれの方は、年齢を</t>
    </r>
    <r>
      <rPr>
        <sz val="11"/>
        <rFont val="Century"/>
        <family val="1"/>
        <charset val="1"/>
      </rPr>
      <t>1</t>
    </r>
    <r>
      <rPr>
        <sz val="11"/>
        <rFont val="DejaVu Sans"/>
        <family val="2"/>
      </rPr>
      <t>歳加算してください。）</t>
    </r>
  </si>
  <si>
    <t>　給与所得者の年間総収入計算　</t>
  </si>
  <si>
    <t>年間総収入（賞与・諸手当を含む税込の収入）の計算</t>
  </si>
  <si>
    <t>就職（勤務）の時期等</t>
  </si>
  <si>
    <t>年 間 総 収 入 の 計 算 方 法</t>
  </si>
  <si>
    <r>
      <rPr>
        <sz val="11"/>
        <rFont val="DejaVu Sans"/>
        <family val="2"/>
      </rPr>
      <t>　申込日現在の勤務先に、前年の</t>
    </r>
    <r>
      <rPr>
        <sz val="11"/>
        <rFont val="ＭＳ 明朝"/>
        <family val="1"/>
        <charset val="128"/>
      </rPr>
      <t>1</t>
    </r>
    <r>
      <rPr>
        <sz val="11"/>
        <rFont val="DejaVu Sans"/>
        <family val="2"/>
      </rPr>
      <t>月</t>
    </r>
    <r>
      <rPr>
        <sz val="11"/>
        <rFont val="ＭＳ 明朝"/>
        <family val="1"/>
        <charset val="128"/>
      </rPr>
      <t>1</t>
    </r>
    <r>
      <rPr>
        <sz val="11"/>
        <rFont val="DejaVu Sans"/>
        <family val="2"/>
      </rPr>
      <t>日以前</t>
    </r>
  </si>
  <si>
    <t>　前年の年間総収入金額</t>
  </si>
  <si>
    <t>　から引続き勤務している者</t>
  </si>
  <si>
    <t>　（市町村発行の所得証明書）</t>
  </si>
  <si>
    <t>　申込日現在の勤務先に、前年に中途就職し、</t>
  </si>
  <si>
    <r>
      <rPr>
        <u/>
        <sz val="10.5"/>
        <rFont val="DejaVu Sans"/>
        <family val="2"/>
      </rPr>
      <t>　勤務した翌月から</t>
    </r>
    <r>
      <rPr>
        <u/>
        <sz val="10.5"/>
        <rFont val="ＭＳ 明朝"/>
        <family val="1"/>
        <charset val="128"/>
      </rPr>
      <t>12</t>
    </r>
    <r>
      <rPr>
        <u/>
        <sz val="10.5"/>
        <rFont val="DejaVu Sans"/>
        <family val="2"/>
      </rPr>
      <t>ヶ月の年間総収入金額</t>
    </r>
  </si>
  <si>
    <r>
      <rPr>
        <sz val="11"/>
        <rFont val="DejaVu Sans"/>
        <family val="2"/>
      </rPr>
      <t>　現在まで</t>
    </r>
    <r>
      <rPr>
        <sz val="11"/>
        <rFont val="ＭＳ 明朝"/>
        <family val="1"/>
        <charset val="128"/>
      </rPr>
      <t>12</t>
    </r>
    <r>
      <rPr>
        <sz val="11"/>
        <rFont val="DejaVu Sans"/>
        <family val="2"/>
      </rPr>
      <t>か月以上勤務している者</t>
    </r>
  </si>
  <si>
    <t>　勤務した翌月から申込日の前月まで　</t>
  </si>
  <si>
    <t>　の総収入金額をもとに下記の計算に　</t>
  </si>
  <si>
    <t>　申込日現在の勤務先に、前年に又は今年中途</t>
  </si>
  <si>
    <t>　よる年間推定総収入金額　</t>
  </si>
  <si>
    <r>
      <rPr>
        <sz val="11"/>
        <rFont val="DejaVu Sans"/>
        <family val="2"/>
      </rPr>
      <t xml:space="preserve"> 就職し、現在まで</t>
    </r>
    <r>
      <rPr>
        <sz val="11"/>
        <rFont val="ＭＳ 明朝"/>
        <family val="1"/>
        <charset val="128"/>
      </rPr>
      <t>12</t>
    </r>
    <r>
      <rPr>
        <sz val="11"/>
        <rFont val="DejaVu Sans"/>
        <family val="2"/>
      </rPr>
      <t>か月に満たない者</t>
    </r>
  </si>
  <si>
    <t>　総収入金額 　－　 支払いを受けた賞与</t>
  </si>
  <si>
    <t>　勤務した翌月から申込日の前月迄の月数</t>
  </si>
  <si>
    <t>　＋支払いを受けた賞与＝年間推定総収入金額</t>
  </si>
  <si>
    <t>事業所得者の年間総所得計算</t>
  </si>
  <si>
    <t>年　間　総　所　得　の　計　算</t>
  </si>
  <si>
    <t>事 業 の 時 期 等</t>
  </si>
  <si>
    <t>年 間 総 所 得 の 計 算 方 法</t>
  </si>
  <si>
    <r>
      <rPr>
        <sz val="11"/>
        <rFont val="DejaVu Sans"/>
        <family val="2"/>
      </rPr>
      <t>申込日現在で、事業を前年の</t>
    </r>
    <r>
      <rPr>
        <sz val="11"/>
        <rFont val="ＭＳ 明朝"/>
        <family val="1"/>
        <charset val="128"/>
      </rPr>
      <t>1</t>
    </r>
    <r>
      <rPr>
        <sz val="11"/>
        <rFont val="DejaVu Sans"/>
        <family val="2"/>
      </rPr>
      <t>月</t>
    </r>
    <r>
      <rPr>
        <sz val="11"/>
        <rFont val="ＭＳ 明朝"/>
        <family val="1"/>
        <charset val="128"/>
      </rPr>
      <t>1</t>
    </r>
    <r>
      <rPr>
        <sz val="11"/>
        <rFont val="DejaVu Sans"/>
        <family val="2"/>
      </rPr>
      <t>日以前</t>
    </r>
  </si>
  <si>
    <t>　所　得　証　明　書　</t>
  </si>
  <si>
    <t>　から引続き行っている者</t>
  </si>
  <si>
    <t>　（市町村発行のもの）</t>
  </si>
  <si>
    <r>
      <rPr>
        <sz val="11"/>
        <rFont val="DejaVu Sans"/>
        <family val="2"/>
      </rPr>
      <t>　申込日現在で、事業を前年に中途で開始し、　　　　　現在まで</t>
    </r>
    <r>
      <rPr>
        <sz val="11"/>
        <rFont val="ＭＳ 明朝"/>
        <family val="1"/>
        <charset val="128"/>
      </rPr>
      <t>12</t>
    </r>
    <r>
      <rPr>
        <sz val="11"/>
        <rFont val="DejaVu Sans"/>
        <family val="2"/>
      </rPr>
      <t>か月以上行っている者</t>
    </r>
  </si>
  <si>
    <r>
      <rPr>
        <u/>
        <sz val="11"/>
        <rFont val="DejaVu Sans"/>
        <family val="2"/>
      </rPr>
      <t>　事業を始めた翌月から、</t>
    </r>
    <r>
      <rPr>
        <u/>
        <sz val="11"/>
        <rFont val="ＭＳ 明朝"/>
        <family val="1"/>
        <charset val="128"/>
      </rPr>
      <t>12</t>
    </r>
    <r>
      <rPr>
        <u/>
        <sz val="11"/>
        <rFont val="DejaVu Sans"/>
        <family val="2"/>
      </rPr>
      <t>ヶ月間の年間　</t>
    </r>
  </si>
  <si>
    <t>　総所得金額　</t>
  </si>
  <si>
    <t>（年間の収入－年間の支出＝年間の所得）</t>
  </si>
  <si>
    <t>　事業を始めた翌月から申込日の前月まで　</t>
  </si>
  <si>
    <t>　の収入と支出をもとに、下記の計算による</t>
  </si>
  <si>
    <t>　　申込日現在で、事業を前年・今年に中途で</t>
  </si>
  <si>
    <t>　年間推定総所得金額　</t>
  </si>
  <si>
    <r>
      <rPr>
        <sz val="11"/>
        <rFont val="DejaVu Sans"/>
        <family val="2"/>
      </rPr>
      <t>　開始し、</t>
    </r>
    <r>
      <rPr>
        <sz val="11"/>
        <rFont val="ＭＳ 明朝"/>
        <family val="1"/>
        <charset val="128"/>
      </rPr>
      <t>12</t>
    </r>
    <r>
      <rPr>
        <sz val="11"/>
        <rFont val="DejaVu Sans"/>
        <family val="2"/>
      </rPr>
      <t>か月に満たない者</t>
    </r>
  </si>
  <si>
    <t xml:space="preserve">　総 収 入 金 額　－　総 支 出 金 額 </t>
  </si>
  <si>
    <t>事業を始めた翌月から申込日の前月迄の月数</t>
  </si>
  <si>
    <t>　＝年間推定総所得金額</t>
  </si>
  <si>
    <t>所得月額の計算方法</t>
  </si>
  <si>
    <t>　所得月額とは、次に示す計算方法により計算した額です。給与所得者は次のＡから、事業所得等を
有する者、年金所得者はＣから、実際に金額をあてはめて計算してください。</t>
  </si>
  <si>
    <t>Ａ．年間総収入金額の端数整理</t>
  </si>
  <si>
    <t>ア</t>
  </si>
  <si>
    <r>
      <rPr>
        <sz val="10"/>
        <rFont val="ＭＳ Ｐ明朝"/>
        <family val="1"/>
        <charset val="128"/>
      </rPr>
      <t>1,618,999</t>
    </r>
    <r>
      <rPr>
        <sz val="10"/>
        <rFont val="DejaVu Sans"/>
        <family val="2"/>
      </rPr>
      <t>円以下は端数整理しない。</t>
    </r>
  </si>
  <si>
    <t>イ</t>
  </si>
  <si>
    <r>
      <rPr>
        <sz val="10"/>
        <rFont val="ＭＳ Ｐ明朝"/>
        <family val="1"/>
        <charset val="128"/>
      </rPr>
      <t>1,619,000</t>
    </r>
    <r>
      <rPr>
        <sz val="10"/>
        <rFont val="DejaVu Sans"/>
        <family val="2"/>
      </rPr>
      <t>円以上　</t>
    </r>
  </si>
  <si>
    <r>
      <rPr>
        <sz val="10"/>
        <rFont val="ＭＳ Ｐ明朝"/>
        <family val="1"/>
        <charset val="128"/>
      </rPr>
      <t>1,619,999</t>
    </r>
    <r>
      <rPr>
        <sz val="10"/>
        <rFont val="DejaVu Sans"/>
        <family val="2"/>
      </rPr>
      <t>円以下は</t>
    </r>
  </si>
  <si>
    <r>
      <rPr>
        <sz val="10"/>
        <rFont val="ＭＳ Ｐ明朝"/>
        <family val="1"/>
        <charset val="128"/>
      </rPr>
      <t>1,619,000</t>
    </r>
    <r>
      <rPr>
        <sz val="10"/>
        <rFont val="DejaVu Sans"/>
        <family val="2"/>
      </rPr>
      <t>円</t>
    </r>
  </si>
  <si>
    <t>ウ</t>
  </si>
  <si>
    <r>
      <rPr>
        <sz val="10"/>
        <rFont val="ＭＳ Ｐ明朝"/>
        <family val="1"/>
        <charset val="128"/>
      </rPr>
      <t>1,620,000</t>
    </r>
    <r>
      <rPr>
        <sz val="10"/>
        <rFont val="DejaVu Sans"/>
        <family val="2"/>
      </rPr>
      <t>円以上</t>
    </r>
  </si>
  <si>
    <r>
      <rPr>
        <sz val="10"/>
        <rFont val="ＭＳ Ｐ明朝"/>
        <family val="1"/>
        <charset val="128"/>
      </rPr>
      <t>1,621,999</t>
    </r>
    <r>
      <rPr>
        <sz val="10"/>
        <rFont val="DejaVu Sans"/>
        <family val="2"/>
      </rPr>
      <t>円以下は</t>
    </r>
  </si>
  <si>
    <r>
      <rPr>
        <sz val="10"/>
        <rFont val="ＭＳ Ｐ明朝"/>
        <family val="1"/>
        <charset val="128"/>
      </rPr>
      <t>1,620,000</t>
    </r>
    <r>
      <rPr>
        <sz val="10"/>
        <rFont val="DejaVu Sans"/>
        <family val="2"/>
      </rPr>
      <t>円</t>
    </r>
  </si>
  <si>
    <t>エ</t>
  </si>
  <si>
    <r>
      <rPr>
        <sz val="10"/>
        <rFont val="ＭＳ Ｐ明朝"/>
        <family val="1"/>
        <charset val="128"/>
      </rPr>
      <t>1,622,000</t>
    </r>
    <r>
      <rPr>
        <sz val="10"/>
        <rFont val="DejaVu Sans"/>
        <family val="2"/>
      </rPr>
      <t>円以上</t>
    </r>
  </si>
  <si>
    <r>
      <rPr>
        <sz val="10"/>
        <rFont val="ＭＳ Ｐ明朝"/>
        <family val="1"/>
        <charset val="128"/>
      </rPr>
      <t>1,623,999</t>
    </r>
    <r>
      <rPr>
        <sz val="10"/>
        <rFont val="DejaVu Sans"/>
        <family val="2"/>
      </rPr>
      <t>円以下は</t>
    </r>
  </si>
  <si>
    <r>
      <rPr>
        <sz val="10"/>
        <rFont val="ＭＳ Ｐ明朝"/>
        <family val="1"/>
        <charset val="128"/>
      </rPr>
      <t>1,622,000</t>
    </r>
    <r>
      <rPr>
        <sz val="10"/>
        <rFont val="DejaVu Sans"/>
        <family val="2"/>
      </rPr>
      <t>円</t>
    </r>
  </si>
  <si>
    <t>オ</t>
  </si>
  <si>
    <r>
      <rPr>
        <sz val="10"/>
        <rFont val="ＭＳ Ｐ明朝"/>
        <family val="1"/>
        <charset val="128"/>
      </rPr>
      <t>1,624,000</t>
    </r>
    <r>
      <rPr>
        <sz val="10"/>
        <rFont val="DejaVu Sans"/>
        <family val="2"/>
      </rPr>
      <t>円以上</t>
    </r>
  </si>
  <si>
    <r>
      <rPr>
        <sz val="10"/>
        <rFont val="ＭＳ Ｐ明朝"/>
        <family val="1"/>
        <charset val="128"/>
      </rPr>
      <t>6,599,999</t>
    </r>
    <r>
      <rPr>
        <sz val="10"/>
        <rFont val="DejaVu Sans"/>
        <family val="2"/>
      </rPr>
      <t>円以下は次のように整理する。</t>
    </r>
  </si>
  <si>
    <r>
      <rPr>
        <sz val="10"/>
        <rFont val="DejaVu Sans"/>
        <family val="2"/>
      </rPr>
      <t>金額を</t>
    </r>
    <r>
      <rPr>
        <sz val="10"/>
        <rFont val="ＭＳ Ｐ明朝"/>
        <family val="1"/>
        <charset val="128"/>
      </rPr>
      <t>4,000</t>
    </r>
    <r>
      <rPr>
        <sz val="10"/>
        <rFont val="DejaVu Sans"/>
        <family val="2"/>
      </rPr>
      <t>で除して、小数点以下を切り捨て、これに　</t>
    </r>
    <r>
      <rPr>
        <sz val="10"/>
        <rFont val="ＭＳ Ｐ明朝"/>
        <family val="1"/>
        <charset val="128"/>
      </rPr>
      <t>4,000</t>
    </r>
    <r>
      <rPr>
        <sz val="10"/>
        <rFont val="DejaVu Sans"/>
        <family val="2"/>
      </rPr>
      <t>を乗じる。
　　（例）　</t>
    </r>
    <r>
      <rPr>
        <sz val="10"/>
        <rFont val="ＭＳ Ｐ明朝"/>
        <family val="1"/>
        <charset val="128"/>
      </rPr>
      <t>4,629,000</t>
    </r>
    <r>
      <rPr>
        <sz val="10"/>
        <rFont val="DejaVu Sans"/>
        <family val="2"/>
      </rPr>
      <t>円</t>
    </r>
    <r>
      <rPr>
        <sz val="10"/>
        <rFont val="ＭＳ Ｐ明朝"/>
        <family val="1"/>
        <charset val="128"/>
      </rPr>
      <t>÷4,000</t>
    </r>
    <r>
      <rPr>
        <sz val="10"/>
        <rFont val="DejaVu Sans"/>
        <family val="2"/>
      </rPr>
      <t>＝</t>
    </r>
    <r>
      <rPr>
        <sz val="10"/>
        <rFont val="ＭＳ Ｐ明朝"/>
        <family val="1"/>
        <charset val="128"/>
      </rPr>
      <t>1,157</t>
    </r>
    <r>
      <rPr>
        <sz val="10"/>
        <rFont val="DejaVu Sans"/>
        <family val="2"/>
      </rPr>
      <t>．</t>
    </r>
    <r>
      <rPr>
        <sz val="10"/>
        <rFont val="ＭＳ Ｐ明朝"/>
        <family val="1"/>
        <charset val="128"/>
      </rPr>
      <t xml:space="preserve">25→1,157
</t>
    </r>
    <r>
      <rPr>
        <sz val="10"/>
        <rFont val="DejaVu Sans"/>
        <family val="2"/>
      </rPr>
      <t>　　　　　　</t>
    </r>
    <r>
      <rPr>
        <sz val="10"/>
        <rFont val="ＭＳ Ｐ明朝"/>
        <family val="1"/>
        <charset val="128"/>
      </rPr>
      <t>1,157×4,000</t>
    </r>
    <r>
      <rPr>
        <sz val="10"/>
        <rFont val="DejaVu Sans"/>
        <family val="2"/>
      </rPr>
      <t>＝</t>
    </r>
    <r>
      <rPr>
        <sz val="10"/>
        <rFont val="ＭＳ Ｐ明朝"/>
        <family val="1"/>
        <charset val="128"/>
      </rPr>
      <t>4,628,000</t>
    </r>
  </si>
  <si>
    <t>カ</t>
  </si>
  <si>
    <r>
      <rPr>
        <sz val="10"/>
        <rFont val="ＭＳ Ｐ明朝"/>
        <family val="1"/>
        <charset val="128"/>
      </rPr>
      <t>6,600,000</t>
    </r>
    <r>
      <rPr>
        <sz val="10"/>
        <rFont val="DejaVu Sans"/>
        <family val="2"/>
      </rPr>
      <t>円以上は端数整理しない。</t>
    </r>
  </si>
  <si>
    <t>Ｂ．年間総所得金額の計算方法</t>
  </si>
  <si>
    <t>年間総所得金額の区分</t>
  </si>
  <si>
    <r>
      <rPr>
        <sz val="9"/>
        <rFont val="DejaVu Sans"/>
        <family val="2"/>
      </rPr>
      <t xml:space="preserve">　ア．  </t>
    </r>
    <r>
      <rPr>
        <sz val="9"/>
        <rFont val="ＭＳ Ｐ明朝"/>
        <family val="1"/>
        <charset val="128"/>
      </rPr>
      <t>650,999</t>
    </r>
    <r>
      <rPr>
        <sz val="9"/>
        <rFont val="DejaVu Sans"/>
        <family val="2"/>
      </rPr>
      <t>円以下</t>
    </r>
  </si>
  <si>
    <t>年間総所得金額は　０</t>
  </si>
  <si>
    <t xml:space="preserve">  年間総所得金額</t>
  </si>
  <si>
    <r>
      <rPr>
        <sz val="9"/>
        <rFont val="DejaVu Sans"/>
        <family val="2"/>
      </rPr>
      <t>　コ．　</t>
    </r>
    <r>
      <rPr>
        <sz val="9"/>
        <rFont val="ＭＳ Ｐ明朝"/>
        <family val="1"/>
        <charset val="128"/>
      </rPr>
      <t>6,600,000</t>
    </r>
    <r>
      <rPr>
        <sz val="9"/>
        <rFont val="DejaVu Sans"/>
        <family val="2"/>
      </rPr>
      <t>円以上
　　　　　　　</t>
    </r>
    <r>
      <rPr>
        <sz val="9"/>
        <rFont val="ＭＳ Ｐ明朝"/>
        <family val="1"/>
        <charset val="128"/>
      </rPr>
      <t>9,999,999</t>
    </r>
    <r>
      <rPr>
        <sz val="9"/>
        <rFont val="DejaVu Sans"/>
        <family val="2"/>
      </rPr>
      <t>円以下</t>
    </r>
  </si>
  <si>
    <t>Ｃ．年間総所得金額の合計方法</t>
  </si>
  <si>
    <t>　 年間総所得金額</t>
  </si>
  <si>
    <t xml:space="preserve">                   合計年間総所得金額</t>
  </si>
  <si>
    <t>＋</t>
  </si>
  <si>
    <t xml:space="preserve">      ＝</t>
  </si>
  <si>
    <t>※所得のある方が複数いる場合は、それぞれ年間総所得金額を算出し、合計年間総所得金額に記入してください。</t>
  </si>
  <si>
    <t>※年金、恩給については７ページの計算方式により年間総所得金額を算出してください。</t>
  </si>
  <si>
    <t>Ｄ．控除金額の計算方法</t>
  </si>
  <si>
    <t>控　　除　　金　　額　　の　　計　　算</t>
  </si>
  <si>
    <t>基本的控除</t>
  </si>
  <si>
    <t>控　除　の　種　類</t>
  </si>
  <si>
    <t>内　　　　　　　　容</t>
  </si>
  <si>
    <t>控　　　除　　　額</t>
  </si>
  <si>
    <r>
      <rPr>
        <sz val="10"/>
        <rFont val="ＭＳ Ｐ明朝"/>
        <family val="1"/>
        <charset val="128"/>
      </rPr>
      <t>1</t>
    </r>
    <r>
      <rPr>
        <sz val="10"/>
        <rFont val="DejaVu Sans"/>
        <family val="2"/>
      </rPr>
      <t>．</t>
    </r>
  </si>
  <si>
    <t>配偶者及び
同居親族</t>
  </si>
  <si>
    <r>
      <rPr>
        <sz val="10"/>
        <rFont val="ＭＳ Ｐ明朝"/>
        <family val="1"/>
        <charset val="128"/>
      </rPr>
      <t>2</t>
    </r>
    <r>
      <rPr>
        <sz val="10"/>
        <rFont val="DejaVu Sans"/>
        <family val="2"/>
      </rPr>
      <t>．</t>
    </r>
  </si>
  <si>
    <t>別居扶養親族</t>
  </si>
  <si>
    <t>別居している扶養親族</t>
  </si>
  <si>
    <t>そ の 他 の 控 除</t>
  </si>
  <si>
    <t>老人扶養親族</t>
  </si>
  <si>
    <t>特定扶養親族</t>
  </si>
  <si>
    <t>障害者　　　</t>
  </si>
  <si>
    <t>特別障害者</t>
  </si>
  <si>
    <t>重度の障害者</t>
  </si>
  <si>
    <t>※</t>
  </si>
  <si>
    <t>障害者控除、特別障害者控除に該当する方は、診断書、手帳の写し</t>
  </si>
  <si>
    <t>又は証明書等を添付して下さい。</t>
  </si>
  <si>
    <t xml:space="preserve">             　控除合計額　　</t>
  </si>
  <si>
    <t>胎児は、同居・扶養控除の対象とはなりません。</t>
  </si>
  <si>
    <r>
      <rPr>
        <sz val="11"/>
        <rFont val="DejaVu Sans"/>
        <family val="2"/>
      </rPr>
      <t xml:space="preserve">            （１～</t>
    </r>
    <r>
      <rPr>
        <sz val="11"/>
        <rFont val="ＭＳ Ｐゴシック"/>
        <family val="3"/>
        <charset val="128"/>
      </rPr>
      <t>9</t>
    </r>
    <r>
      <rPr>
        <sz val="11"/>
        <rFont val="DejaVu Sans"/>
        <family val="2"/>
      </rPr>
      <t>までの合計）</t>
    </r>
  </si>
  <si>
    <t>Ｅ．所得月額の計算方法</t>
  </si>
  <si>
    <t xml:space="preserve">     合計年間総所得金額</t>
  </si>
  <si>
    <t>控除合計金額</t>
  </si>
  <si>
    <t>　　　   所得月額</t>
  </si>
  <si>
    <t>（</t>
  </si>
  <si>
    <r>
      <rPr>
        <sz val="11"/>
        <rFont val="DejaVu Sans"/>
        <family val="2"/>
      </rPr>
      <t>　　　　　　　）　　</t>
    </r>
    <r>
      <rPr>
        <sz val="11"/>
        <rFont val="ＭＳ Ｐ明朝"/>
        <family val="1"/>
        <charset val="128"/>
      </rPr>
      <t>÷</t>
    </r>
    <r>
      <rPr>
        <sz val="11"/>
        <rFont val="DejaVu Sans"/>
        <family val="2"/>
      </rPr>
      <t>　１２</t>
    </r>
  </si>
  <si>
    <t>＝</t>
  </si>
  <si>
    <t>所　得　月　額</t>
  </si>
  <si>
    <r>
      <rPr>
        <b/>
        <sz val="12"/>
        <rFont val="ＭＳ Ｐゴシック"/>
        <family val="3"/>
        <charset val="128"/>
      </rPr>
      <t>135,000</t>
    </r>
    <r>
      <rPr>
        <b/>
        <sz val="12"/>
        <rFont val="DejaVu Sans"/>
        <family val="2"/>
      </rPr>
      <t>円以上</t>
    </r>
  </si>
  <si>
    <t>続柄</t>
  </si>
  <si>
    <t>年齢</t>
  </si>
  <si>
    <t>本人</t>
  </si>
  <si>
    <t>会社員</t>
  </si>
  <si>
    <t>妻</t>
  </si>
  <si>
    <t>長男</t>
  </si>
  <si>
    <t>円</t>
  </si>
  <si>
    <r>
      <rPr>
        <b/>
        <sz val="18"/>
        <color indexed="10"/>
        <rFont val="DejaVu Sans"/>
        <family val="2"/>
      </rPr>
      <t>「記入例」</t>
    </r>
    <r>
      <rPr>
        <b/>
        <sz val="18"/>
        <color indexed="10"/>
        <rFont val="ＭＳ Ｐ明朝"/>
        <family val="1"/>
        <charset val="128"/>
      </rPr>
      <t>(</t>
    </r>
    <r>
      <rPr>
        <b/>
        <sz val="18"/>
        <color indexed="10"/>
        <rFont val="DejaVu Sans"/>
        <family val="2"/>
      </rPr>
      <t>表）</t>
    </r>
  </si>
  <si>
    <t>様式第１号（第３条関係）</t>
  </si>
  <si>
    <t>再開発住宅入居申込書</t>
  </si>
  <si>
    <t>　嘉 手 納 町 長　　殿</t>
  </si>
  <si>
    <t>　備考をお読みになってから記入してください。</t>
  </si>
  <si>
    <t>申込日</t>
  </si>
  <si>
    <t>令和</t>
  </si>
  <si>
    <t>○</t>
  </si>
  <si>
    <t>年</t>
  </si>
  <si>
    <t>月</t>
  </si>
  <si>
    <t>日</t>
  </si>
  <si>
    <t>★記入の際は、ボールペンを使用してください。</t>
  </si>
  <si>
    <t>フリガナ</t>
  </si>
  <si>
    <t>　　　　ノグニ　タロウ</t>
  </si>
  <si>
    <t>希望住宅名</t>
  </si>
  <si>
    <t>申込者氏名</t>
  </si>
  <si>
    <t>野國　太郎</t>
  </si>
  <si>
    <t>○○○○号館住宅</t>
  </si>
  <si>
    <t>区分</t>
  </si>
  <si>
    <t>LDK</t>
  </si>
  <si>
    <t>住　　所</t>
  </si>
  <si>
    <t>電話</t>
  </si>
  <si>
    <t>嘉手納町字嘉手納○○○番地</t>
  </si>
  <si>
    <t>勤務先</t>
  </si>
  <si>
    <t>所在地</t>
  </si>
  <si>
    <t>名　称</t>
  </si>
  <si>
    <t>　嘉手納町役場</t>
  </si>
  <si>
    <t>同居しようとする親族</t>
  </si>
  <si>
    <r>
      <rPr>
        <sz val="11"/>
        <rFont val="DejaVu Sans"/>
        <family val="2"/>
      </rPr>
      <t>氏　名　</t>
    </r>
    <r>
      <rPr>
        <sz val="9"/>
        <rFont val="DejaVu Sans"/>
        <family val="2"/>
      </rPr>
      <t>（ﾌﾘｶﾞﾅ）</t>
    </r>
  </si>
  <si>
    <t>生年月日</t>
  </si>
  <si>
    <t>職業</t>
  </si>
  <si>
    <t>年間所得</t>
  </si>
  <si>
    <t>備考</t>
  </si>
  <si>
    <t>ﾉｸﾞﾆ　　ﾀﾛｳ</t>
  </si>
  <si>
    <t>野國　タロウ</t>
  </si>
  <si>
    <t>　○年　○　月　○　日</t>
  </si>
  <si>
    <t>ﾉｸﾞﾆ　　ﾊﾅｺ</t>
  </si>
  <si>
    <t>野國　花子</t>
  </si>
  <si>
    <t>○年　　○　月　○　日</t>
  </si>
  <si>
    <t>無職</t>
  </si>
  <si>
    <t>Ｐ９参照</t>
  </si>
  <si>
    <t>ﾉｸﾞﾆ　　　ｲﾁﾛｳ</t>
  </si>
  <si>
    <t>野國　一郎</t>
  </si>
  <si>
    <t>中学生</t>
  </si>
  <si>
    <t>　　　　　年　　　　月　　　　日</t>
  </si>
  <si>
    <t>審査結果</t>
  </si>
  <si>
    <t>家賃</t>
  </si>
  <si>
    <t>認定所得</t>
  </si>
  <si>
    <t>納税状況</t>
  </si>
  <si>
    <t>□　可</t>
  </si>
  <si>
    <t>□　否</t>
  </si>
  <si>
    <t>月額</t>
  </si>
  <si>
    <t>□　滞納なし</t>
  </si>
  <si>
    <t>□　滞納あり</t>
  </si>
  <si>
    <t>）</t>
  </si>
  <si>
    <t>　備考　</t>
  </si>
  <si>
    <t>　　　１　太枠の中のみ記入してください。　</t>
  </si>
  <si>
    <t>　　　２　記載内容に虚偽があるときは、申込みを無効とします。</t>
  </si>
  <si>
    <t>　　　３　別に指定する書類を添付してください。　</t>
  </si>
  <si>
    <t>「裏面の記載は必要ありません」</t>
  </si>
  <si>
    <t>（　裏　）</t>
  </si>
  <si>
    <t>書　類　審　査　表</t>
  </si>
  <si>
    <t>　　　</t>
  </si>
  <si>
    <t>　書類審査の結果、上記のとおり相違ありません。</t>
  </si>
  <si>
    <t xml:space="preserve"> </t>
  </si>
  <si>
    <t>調査員</t>
  </si>
  <si>
    <t>氏名</t>
  </si>
  <si>
    <t>添付書類</t>
  </si>
  <si>
    <t>確認</t>
  </si>
  <si>
    <t>　収入証明書又は所得証明書</t>
  </si>
  <si>
    <t>　住民票の写し</t>
  </si>
  <si>
    <t>雇用証明書（</t>
  </si>
  <si>
    <t xml:space="preserve"> 町内の事務所又は    事業所に勤務する者</t>
  </si>
  <si>
    <t>　）</t>
  </si>
  <si>
    <t>　納税証明書</t>
  </si>
  <si>
    <t xml:space="preserve">  婚姻予約確認書</t>
  </si>
  <si>
    <r>
      <rPr>
        <sz val="11"/>
        <rFont val="ＭＳ Ｐゴシック"/>
        <family val="3"/>
        <charset val="128"/>
      </rPr>
      <t>⑺　連帯保証人は､沖縄県内に居住し､年間所得</t>
    </r>
    <r>
      <rPr>
        <sz val="11"/>
        <rFont val="ＭＳ Ｐ明朝"/>
        <family val="1"/>
        <charset val="128"/>
      </rPr>
      <t>1,620,000</t>
    </r>
    <r>
      <rPr>
        <sz val="11"/>
        <rFont val="ＭＳ Ｐゴシック"/>
        <family val="3"/>
        <charset val="128"/>
      </rPr>
      <t>円以上の所得の方になります。連帯保証人</t>
    </r>
    <r>
      <rPr>
        <sz val="11"/>
        <rFont val="ＭＳ Ｐゴシック"/>
        <family val="3"/>
        <charset val="128"/>
      </rPr>
      <t>の署名する請書、住民票の写し・印鑑登録証明書・所得を証明する書類を一式提出してください。
※</t>
    </r>
    <r>
      <rPr>
        <sz val="11"/>
        <rFont val="DejaVu Sans"/>
        <family val="2"/>
      </rPr>
      <t xml:space="preserve">  </t>
    </r>
    <r>
      <rPr>
        <sz val="11"/>
        <rFont val="ＭＳ Ｐゴシック"/>
        <family val="3"/>
        <charset val="128"/>
      </rPr>
      <t>連帯保証人を探すのが困難な方は有料の家賃保証制度の利用も可能です。</t>
    </r>
    <r>
      <rPr>
        <sz val="11"/>
        <rFont val="ＭＳ Ｐ明朝"/>
        <family val="1"/>
        <charset val="128"/>
      </rPr>
      <t>(</t>
    </r>
    <r>
      <rPr>
        <sz val="11"/>
        <rFont val="ＭＳ Ｐゴシック"/>
        <family val="3"/>
        <charset val="128"/>
      </rPr>
      <t>入居者本人で契約し</t>
    </r>
    <r>
      <rPr>
        <sz val="11"/>
        <rFont val="ＭＳ Ｐゴシック"/>
        <family val="3"/>
        <charset val="128"/>
      </rPr>
      <t>て頂きます）</t>
    </r>
    <phoneticPr fontId="5"/>
  </si>
  <si>
    <r>
      <t>２ＬＤＫ（</t>
    </r>
    <r>
      <rPr>
        <b/>
        <sz val="12"/>
        <color indexed="9"/>
        <rFont val="ＭＳ Ｐゴシック"/>
        <family val="3"/>
        <charset val="128"/>
      </rPr>
      <t>B</t>
    </r>
    <r>
      <rPr>
        <b/>
        <sz val="12"/>
        <color indexed="9"/>
        <rFont val="DejaVu Sans"/>
        <family val="2"/>
      </rPr>
      <t>タイプ）</t>
    </r>
  </si>
  <si>
    <r>
      <t>２ＬＤＫ（</t>
    </r>
    <r>
      <rPr>
        <b/>
        <sz val="12"/>
        <color indexed="9"/>
        <rFont val="ＭＳ Ｐゴシック"/>
        <family val="3"/>
        <charset val="128"/>
      </rPr>
      <t>A</t>
    </r>
    <r>
      <rPr>
        <b/>
        <sz val="12"/>
        <color indexed="9"/>
        <rFont val="DejaVu Sans"/>
        <family val="2"/>
      </rPr>
      <t>タイプ）</t>
    </r>
  </si>
  <si>
    <t>２８㎡　</t>
    <phoneticPr fontId="5"/>
  </si>
  <si>
    <t>８．４坪　</t>
    <phoneticPr fontId="5"/>
  </si>
  <si>
    <r>
      <t>１７</t>
    </r>
    <r>
      <rPr>
        <b/>
        <sz val="12"/>
        <rFont val="ＭＳ Ｐゴシック"/>
        <family val="3"/>
        <charset val="128"/>
      </rPr>
      <t>.</t>
    </r>
    <r>
      <rPr>
        <b/>
        <sz val="12"/>
        <rFont val="DejaVu Sans"/>
        <family val="2"/>
      </rPr>
      <t>８坪　</t>
    </r>
  </si>
  <si>
    <r>
      <t>１９</t>
    </r>
    <r>
      <rPr>
        <b/>
        <sz val="12"/>
        <rFont val="ＭＳ Ｐゴシック"/>
        <family val="3"/>
        <charset val="128"/>
      </rPr>
      <t>.</t>
    </r>
    <r>
      <rPr>
        <b/>
        <sz val="12"/>
        <rFont val="DejaVu Sans"/>
        <family val="2"/>
      </rPr>
      <t>９坪　</t>
    </r>
  </si>
  <si>
    <t>入居希望間取りの</t>
    <phoneticPr fontId="5"/>
  </si>
  <si>
    <t>　その他町長が必要と認める書類</t>
    <phoneticPr fontId="5"/>
  </si>
  <si>
    <t>　再開発住宅の申込資格については、所得基準をはじめ、いろいろな条件がありますので､申込みにあたっては､この「空き家待ち候補者募集のしおり」を最後までお読みになってからお申込みください。</t>
    <phoneticPr fontId="5"/>
  </si>
  <si>
    <r>
      <t>3</t>
    </r>
    <r>
      <rPr>
        <sz val="14"/>
        <rFont val="ＭＳ Ｐゴシック"/>
        <family val="3"/>
        <charset val="128"/>
      </rPr>
      <t>．再開発住宅空き家待ち候補者募集について</t>
    </r>
    <rPh sb="2" eb="5">
      <t>サイカイハツ</t>
    </rPh>
    <phoneticPr fontId="5"/>
  </si>
  <si>
    <r>
      <rPr>
        <sz val="9"/>
        <rFont val="ＭＳ Ｐゴシック"/>
        <family val="3"/>
        <charset val="128"/>
      </rPr>
      <t>　イ．　</t>
    </r>
    <r>
      <rPr>
        <sz val="9"/>
        <rFont val="DejaVu Sans"/>
        <family val="2"/>
      </rPr>
      <t xml:space="preserve"> </t>
    </r>
    <r>
      <rPr>
        <sz val="9"/>
        <rFont val="ＭＳ Ｐ明朝"/>
        <family val="1"/>
        <charset val="128"/>
      </rPr>
      <t>651,000</t>
    </r>
    <r>
      <rPr>
        <sz val="9"/>
        <rFont val="ＭＳ Ｐゴシック"/>
        <family val="3"/>
        <charset val="128"/>
      </rPr>
      <t>円以上
　　　　　　　　</t>
    </r>
    <r>
      <rPr>
        <sz val="9"/>
        <rFont val="ＭＳ Ｐ明朝"/>
        <family val="1"/>
        <charset val="128"/>
      </rPr>
      <t>1,618,999</t>
    </r>
    <r>
      <rPr>
        <sz val="9"/>
        <rFont val="ＭＳ Ｐゴシック"/>
        <family val="3"/>
        <charset val="128"/>
      </rPr>
      <t>円以下</t>
    </r>
    <phoneticPr fontId="5"/>
  </si>
  <si>
    <r>
      <rPr>
        <sz val="9"/>
        <rFont val="ＭＳ Ｐゴシック"/>
        <family val="3"/>
        <charset val="128"/>
      </rPr>
      <t>　ウ．　</t>
    </r>
    <r>
      <rPr>
        <sz val="9"/>
        <rFont val="ＭＳ Ｐ明朝"/>
        <family val="1"/>
        <charset val="128"/>
      </rPr>
      <t>1,619,000</t>
    </r>
    <r>
      <rPr>
        <sz val="9"/>
        <rFont val="ＭＳ Ｐゴシック"/>
        <family val="3"/>
        <charset val="128"/>
      </rPr>
      <t>円以上
　　　　　　　　</t>
    </r>
    <r>
      <rPr>
        <sz val="9"/>
        <rFont val="ＭＳ Ｐ明朝"/>
        <family val="1"/>
        <charset val="128"/>
      </rPr>
      <t>1,619,999</t>
    </r>
    <r>
      <rPr>
        <sz val="9"/>
        <rFont val="ＭＳ Ｐゴシック"/>
        <family val="3"/>
        <charset val="128"/>
      </rPr>
      <t>円以下</t>
    </r>
    <phoneticPr fontId="5"/>
  </si>
  <si>
    <r>
      <rPr>
        <sz val="9"/>
        <rFont val="ＭＳ Ｐゴシック"/>
        <family val="3"/>
        <charset val="128"/>
      </rPr>
      <t>　エ．　</t>
    </r>
    <r>
      <rPr>
        <sz val="9"/>
        <rFont val="ＭＳ Ｐ明朝"/>
        <family val="1"/>
        <charset val="128"/>
      </rPr>
      <t>1,620,000</t>
    </r>
    <r>
      <rPr>
        <sz val="9"/>
        <rFont val="ＭＳ Ｐゴシック"/>
        <family val="3"/>
        <charset val="128"/>
      </rPr>
      <t>円以上
　　　　　　　　</t>
    </r>
    <r>
      <rPr>
        <sz val="9"/>
        <rFont val="ＭＳ Ｐ明朝"/>
        <family val="1"/>
        <charset val="128"/>
      </rPr>
      <t>1,621,999</t>
    </r>
    <r>
      <rPr>
        <sz val="9"/>
        <rFont val="ＭＳ Ｐゴシック"/>
        <family val="3"/>
        <charset val="128"/>
      </rPr>
      <t>円以下</t>
    </r>
    <phoneticPr fontId="5"/>
  </si>
  <si>
    <r>
      <rPr>
        <sz val="9"/>
        <rFont val="ＭＳ Ｐゴシック"/>
        <family val="3"/>
        <charset val="128"/>
      </rPr>
      <t>　オ．　</t>
    </r>
    <r>
      <rPr>
        <sz val="9"/>
        <rFont val="ＭＳ Ｐ明朝"/>
        <family val="1"/>
        <charset val="128"/>
      </rPr>
      <t>1,622,000</t>
    </r>
    <r>
      <rPr>
        <sz val="9"/>
        <rFont val="ＭＳ Ｐゴシック"/>
        <family val="3"/>
        <charset val="128"/>
      </rPr>
      <t>円以上
　　　　　　　　</t>
    </r>
    <r>
      <rPr>
        <sz val="9"/>
        <rFont val="ＭＳ Ｐ明朝"/>
        <family val="1"/>
        <charset val="128"/>
      </rPr>
      <t>1,623,999</t>
    </r>
    <r>
      <rPr>
        <sz val="9"/>
        <rFont val="ＭＳ Ｐゴシック"/>
        <family val="3"/>
        <charset val="128"/>
      </rPr>
      <t>円以下</t>
    </r>
    <phoneticPr fontId="5"/>
  </si>
  <si>
    <r>
      <rPr>
        <sz val="9"/>
        <rFont val="ＭＳ Ｐゴシック"/>
        <family val="3"/>
        <charset val="128"/>
      </rPr>
      <t>　カ．　</t>
    </r>
    <r>
      <rPr>
        <sz val="9"/>
        <rFont val="ＭＳ Ｐ明朝"/>
        <family val="1"/>
        <charset val="128"/>
      </rPr>
      <t>1,624,000</t>
    </r>
    <r>
      <rPr>
        <sz val="9"/>
        <rFont val="ＭＳ Ｐゴシック"/>
        <family val="3"/>
        <charset val="128"/>
      </rPr>
      <t>円以上
　　　　　　　　</t>
    </r>
    <r>
      <rPr>
        <sz val="9"/>
        <rFont val="ＭＳ Ｐ明朝"/>
        <family val="1"/>
        <charset val="128"/>
      </rPr>
      <t>1,627,999</t>
    </r>
    <r>
      <rPr>
        <sz val="9"/>
        <rFont val="ＭＳ Ｐゴシック"/>
        <family val="3"/>
        <charset val="128"/>
      </rPr>
      <t>円以下</t>
    </r>
    <phoneticPr fontId="5"/>
  </si>
  <si>
    <r>
      <rPr>
        <sz val="9"/>
        <rFont val="ＭＳ Ｐゴシック"/>
        <family val="3"/>
        <charset val="128"/>
      </rPr>
      <t>　キ．　</t>
    </r>
    <r>
      <rPr>
        <sz val="9"/>
        <rFont val="ＭＳ Ｐ明朝"/>
        <family val="1"/>
        <charset val="128"/>
      </rPr>
      <t>1,628,000</t>
    </r>
    <r>
      <rPr>
        <sz val="9"/>
        <rFont val="ＭＳ Ｐゴシック"/>
        <family val="3"/>
        <charset val="128"/>
      </rPr>
      <t>円以上
　　　　　　　　</t>
    </r>
    <r>
      <rPr>
        <sz val="9"/>
        <rFont val="ＭＳ Ｐ明朝"/>
        <family val="1"/>
        <charset val="128"/>
      </rPr>
      <t>1,799,999</t>
    </r>
    <r>
      <rPr>
        <sz val="9"/>
        <rFont val="ＭＳ Ｐゴシック"/>
        <family val="3"/>
        <charset val="128"/>
      </rPr>
      <t>円以下　　</t>
    </r>
    <phoneticPr fontId="5"/>
  </si>
  <si>
    <r>
      <rPr>
        <sz val="9"/>
        <rFont val="ＭＳ Ｐゴシック"/>
        <family val="3"/>
        <charset val="128"/>
      </rPr>
      <t>　ク．　</t>
    </r>
    <r>
      <rPr>
        <sz val="9"/>
        <rFont val="ＭＳ Ｐ明朝"/>
        <family val="1"/>
        <charset val="128"/>
      </rPr>
      <t>1,800,000</t>
    </r>
    <r>
      <rPr>
        <sz val="9"/>
        <rFont val="ＭＳ Ｐゴシック"/>
        <family val="3"/>
        <charset val="128"/>
      </rPr>
      <t>円以上
　　　　　　　　</t>
    </r>
    <r>
      <rPr>
        <sz val="9"/>
        <rFont val="ＭＳ Ｐ明朝"/>
        <family val="1"/>
        <charset val="128"/>
      </rPr>
      <t>3,599,999</t>
    </r>
    <r>
      <rPr>
        <sz val="9"/>
        <rFont val="ＭＳ Ｐゴシック"/>
        <family val="3"/>
        <charset val="128"/>
      </rPr>
      <t>円以下</t>
    </r>
    <phoneticPr fontId="5"/>
  </si>
  <si>
    <r>
      <rPr>
        <sz val="9"/>
        <rFont val="ＭＳ Ｐゴシック"/>
        <family val="3"/>
        <charset val="128"/>
      </rPr>
      <t>　ケ．　</t>
    </r>
    <r>
      <rPr>
        <sz val="9"/>
        <rFont val="ＭＳ Ｐ明朝"/>
        <family val="1"/>
        <charset val="128"/>
      </rPr>
      <t>3,600,000</t>
    </r>
    <r>
      <rPr>
        <sz val="9"/>
        <rFont val="ＭＳ Ｐゴシック"/>
        <family val="3"/>
        <charset val="128"/>
      </rPr>
      <t>円以上
　　　　　　　</t>
    </r>
    <r>
      <rPr>
        <sz val="9"/>
        <rFont val="ＭＳ Ｐ明朝"/>
        <family val="1"/>
        <charset val="128"/>
      </rPr>
      <t>6,599,999</t>
    </r>
    <r>
      <rPr>
        <sz val="9"/>
        <rFont val="ＭＳ Ｐゴシック"/>
        <family val="3"/>
        <charset val="128"/>
      </rPr>
      <t>円以下</t>
    </r>
    <phoneticPr fontId="5"/>
  </si>
  <si>
    <r>
      <rPr>
        <sz val="9"/>
        <rFont val="ＭＳ Ｐゴシック"/>
        <family val="3"/>
        <charset val="128"/>
      </rPr>
      <t>（端数整理後の年間総収入金額）－5</t>
    </r>
    <r>
      <rPr>
        <sz val="9"/>
        <rFont val="ＭＳ Ｐ明朝"/>
        <family val="1"/>
        <charset val="128"/>
      </rPr>
      <t>50,000</t>
    </r>
    <r>
      <rPr>
        <sz val="9"/>
        <rFont val="ＭＳ Ｐゴシック"/>
        <family val="3"/>
        <charset val="128"/>
      </rPr>
      <t>円</t>
    </r>
    <phoneticPr fontId="5"/>
  </si>
  <si>
    <t>1,069,000円</t>
    <rPh sb="9" eb="10">
      <t>エン</t>
    </rPh>
    <phoneticPr fontId="5"/>
  </si>
  <si>
    <t>1,070,000円</t>
    <rPh sb="9" eb="10">
      <t>エン</t>
    </rPh>
    <phoneticPr fontId="5"/>
  </si>
  <si>
    <t>1,072,000円</t>
    <rPh sb="9" eb="10">
      <t>エン</t>
    </rPh>
    <phoneticPr fontId="5"/>
  </si>
  <si>
    <t>1,074,000円</t>
    <rPh sb="9" eb="10">
      <t>エン</t>
    </rPh>
    <phoneticPr fontId="5"/>
  </si>
  <si>
    <r>
      <rPr>
        <sz val="9"/>
        <rFont val="ＭＳ Ｐゴシック"/>
        <family val="3"/>
        <charset val="128"/>
      </rPr>
      <t>（端数整理後の年間総収入金額）</t>
    </r>
    <r>
      <rPr>
        <sz val="9"/>
        <rFont val="ＭＳ Ｐ明朝"/>
        <family val="1"/>
        <charset val="128"/>
      </rPr>
      <t>×0.6+100,000</t>
    </r>
    <phoneticPr fontId="5"/>
  </si>
  <si>
    <r>
      <rPr>
        <sz val="9"/>
        <rFont val="ＭＳ Ｐゴシック"/>
        <family val="3"/>
        <charset val="128"/>
      </rPr>
      <t>（端数整理後の年間総収入金額）</t>
    </r>
    <r>
      <rPr>
        <sz val="9"/>
        <rFont val="ＭＳ Ｐ明朝"/>
        <family val="1"/>
        <charset val="128"/>
      </rPr>
      <t>×0.7</t>
    </r>
    <r>
      <rPr>
        <sz val="9"/>
        <rFont val="ＭＳ Ｐゴシック"/>
        <family val="3"/>
        <charset val="128"/>
      </rPr>
      <t>－</t>
    </r>
    <r>
      <rPr>
        <sz val="9"/>
        <rFont val="ＭＳ Ｐ明朝"/>
        <family val="1"/>
        <charset val="128"/>
      </rPr>
      <t>80,000</t>
    </r>
    <r>
      <rPr>
        <sz val="9"/>
        <rFont val="ＭＳ Ｐゴシック"/>
        <family val="3"/>
        <charset val="128"/>
      </rPr>
      <t>円</t>
    </r>
    <phoneticPr fontId="5"/>
  </si>
  <si>
    <r>
      <rPr>
        <sz val="9"/>
        <rFont val="ＭＳ Ｐゴシック"/>
        <family val="3"/>
        <charset val="128"/>
      </rPr>
      <t>（端数整理後の年間総収入金額）</t>
    </r>
    <r>
      <rPr>
        <sz val="9"/>
        <rFont val="ＭＳ Ｐ明朝"/>
        <family val="1"/>
        <charset val="128"/>
      </rPr>
      <t>×0.8</t>
    </r>
    <r>
      <rPr>
        <sz val="9"/>
        <rFont val="ＭＳ Ｐゴシック"/>
        <family val="3"/>
        <charset val="128"/>
      </rPr>
      <t>－4</t>
    </r>
    <r>
      <rPr>
        <sz val="9"/>
        <rFont val="ＭＳ Ｐ明朝"/>
        <family val="1"/>
        <charset val="128"/>
      </rPr>
      <t>40,000</t>
    </r>
    <r>
      <rPr>
        <sz val="9"/>
        <rFont val="ＭＳ Ｐゴシック"/>
        <family val="3"/>
        <charset val="128"/>
      </rPr>
      <t>円</t>
    </r>
    <phoneticPr fontId="5"/>
  </si>
  <si>
    <r>
      <rPr>
        <sz val="9"/>
        <rFont val="ＭＳ Ｐゴシック"/>
        <family val="3"/>
        <charset val="128"/>
      </rPr>
      <t>（端数整理後の年間総収入金額）</t>
    </r>
    <r>
      <rPr>
        <sz val="9"/>
        <rFont val="ＭＳ Ｐ明朝"/>
        <family val="1"/>
        <charset val="128"/>
      </rPr>
      <t>×0.9</t>
    </r>
    <r>
      <rPr>
        <sz val="9"/>
        <rFont val="ＭＳ Ｐゴシック"/>
        <family val="3"/>
        <charset val="128"/>
      </rPr>
      <t>－</t>
    </r>
    <r>
      <rPr>
        <sz val="9"/>
        <rFont val="ＭＳ Ｐ明朝"/>
        <family val="1"/>
        <charset val="128"/>
      </rPr>
      <t>1,100,000</t>
    </r>
    <r>
      <rPr>
        <sz val="9"/>
        <rFont val="ＭＳ Ｐゴシック"/>
        <family val="3"/>
        <charset val="128"/>
      </rPr>
      <t>円</t>
    </r>
    <phoneticPr fontId="5"/>
  </si>
  <si>
    <t xml:space="preserve">２.　再開発住宅空き家待ち候補者募集の申込みから入居までの手順
</t>
    <phoneticPr fontId="5"/>
  </si>
  <si>
    <r>
      <t>（〒</t>
    </r>
    <r>
      <rPr>
        <sz val="11"/>
        <color rgb="FFFF0000"/>
        <rFont val="ＭＳ Ｐ明朝"/>
        <family val="1"/>
        <charset val="128"/>
      </rPr>
      <t>904</t>
    </r>
    <r>
      <rPr>
        <sz val="11"/>
        <color rgb="FFFF0000"/>
        <rFont val="DejaVu Sans"/>
        <family val="2"/>
      </rPr>
      <t>　－　</t>
    </r>
    <r>
      <rPr>
        <sz val="11"/>
        <color rgb="FFFF0000"/>
        <rFont val="ＭＳ Ｐ明朝"/>
        <family val="1"/>
        <charset val="128"/>
      </rPr>
      <t>0203</t>
    </r>
    <r>
      <rPr>
        <sz val="11"/>
        <color rgb="FFFF0000"/>
        <rFont val="DejaVu Sans"/>
        <family val="2"/>
      </rPr>
      <t>　）</t>
    </r>
  </si>
  <si>
    <r>
      <rPr>
        <sz val="11"/>
        <color rgb="FFFF0000"/>
        <rFont val="ＭＳ Ｐゴシック"/>
        <family val="3"/>
        <charset val="128"/>
      </rPr>
      <t>　（　</t>
    </r>
    <r>
      <rPr>
        <sz val="11"/>
        <color rgb="FFFF0000"/>
        <rFont val="ＭＳ Ｐ明朝"/>
        <family val="1"/>
        <charset val="128"/>
      </rPr>
      <t>098</t>
    </r>
    <r>
      <rPr>
        <sz val="11"/>
        <color rgb="FFFF0000"/>
        <rFont val="ＭＳ Ｐゴシック"/>
        <family val="3"/>
        <charset val="128"/>
      </rPr>
      <t>　）　</t>
    </r>
    <r>
      <rPr>
        <sz val="11"/>
        <color rgb="FFFF0000"/>
        <rFont val="ＭＳ Ｐ明朝"/>
        <family val="1"/>
        <charset val="128"/>
      </rPr>
      <t>956</t>
    </r>
    <r>
      <rPr>
        <sz val="11"/>
        <color rgb="FFFF0000"/>
        <rFont val="ＭＳ Ｐゴシック"/>
        <family val="3"/>
        <charset val="128"/>
      </rPr>
      <t>　－　○○○○</t>
    </r>
    <phoneticPr fontId="5"/>
  </si>
  <si>
    <r>
      <t>（〒　</t>
    </r>
    <r>
      <rPr>
        <sz val="11"/>
        <color rgb="FFFF0000"/>
        <rFont val="ＭＳ Ｐ明朝"/>
        <family val="1"/>
        <charset val="128"/>
      </rPr>
      <t>904</t>
    </r>
    <r>
      <rPr>
        <sz val="11"/>
        <color rgb="FFFF0000"/>
        <rFont val="DejaVu Sans"/>
        <family val="2"/>
      </rPr>
      <t>　－　</t>
    </r>
    <r>
      <rPr>
        <sz val="11"/>
        <color rgb="FFFF0000"/>
        <rFont val="ＭＳ Ｐ明朝"/>
        <family val="1"/>
        <charset val="128"/>
      </rPr>
      <t>0293</t>
    </r>
    <r>
      <rPr>
        <sz val="11"/>
        <color rgb="FFFF0000"/>
        <rFont val="DejaVu Sans"/>
        <family val="2"/>
      </rPr>
      <t>　）　　　　　　　　　　　　　　　　　　　　　　　　　　　　　　　　　　　　　　　　　　　　　　　　　　　　　　　　　　　　　　　　　　　　　　　　　　　　　　　　　　　　　　　　　　　　　　　　　　　　　　　　　　　　　　　　　　　　　　　　　嘉手納町字嘉手納</t>
    </r>
    <r>
      <rPr>
        <sz val="11"/>
        <color rgb="FFFF0000"/>
        <rFont val="ＭＳ Ｐ明朝"/>
        <family val="1"/>
        <charset val="128"/>
      </rPr>
      <t>588</t>
    </r>
    <r>
      <rPr>
        <sz val="11"/>
        <color rgb="FFFF0000"/>
        <rFont val="DejaVu Sans"/>
        <family val="2"/>
      </rPr>
      <t>番地</t>
    </r>
  </si>
  <si>
    <r>
      <rPr>
        <sz val="11"/>
        <color rgb="FFFF0000"/>
        <rFont val="ＭＳ Ｐゴシック"/>
        <family val="3"/>
        <charset val="128"/>
      </rPr>
      <t>　（　</t>
    </r>
    <r>
      <rPr>
        <sz val="11"/>
        <color rgb="FFFF0000"/>
        <rFont val="ＭＳ Ｐ明朝"/>
        <family val="1"/>
        <charset val="128"/>
      </rPr>
      <t>098</t>
    </r>
    <r>
      <rPr>
        <sz val="11"/>
        <color rgb="FFFF0000"/>
        <rFont val="ＭＳ Ｐゴシック"/>
        <family val="3"/>
        <charset val="128"/>
      </rPr>
      <t>　）　</t>
    </r>
    <r>
      <rPr>
        <sz val="11"/>
        <color rgb="FFFF0000"/>
        <rFont val="ＭＳ Ｐ明朝"/>
        <family val="1"/>
        <charset val="128"/>
      </rPr>
      <t>956</t>
    </r>
    <r>
      <rPr>
        <sz val="11"/>
        <color rgb="FFFF0000"/>
        <rFont val="ＭＳ Ｐゴシック"/>
        <family val="3"/>
        <charset val="128"/>
      </rPr>
      <t>　－　</t>
    </r>
    <r>
      <rPr>
        <sz val="11"/>
        <color rgb="FFFF0000"/>
        <rFont val="ＭＳ Ｐ明朝"/>
        <family val="1"/>
        <charset val="128"/>
      </rPr>
      <t>1111</t>
    </r>
    <phoneticPr fontId="5"/>
  </si>
  <si>
    <r>
      <t>10</t>
    </r>
    <r>
      <rPr>
        <sz val="11"/>
        <rFont val="ＭＳ Ｐゴシック"/>
        <family val="3"/>
        <charset val="128"/>
      </rPr>
      <t>～</t>
    </r>
    <r>
      <rPr>
        <sz val="11"/>
        <rFont val="ＭＳ 明朝"/>
        <family val="1"/>
        <charset val="128"/>
      </rPr>
      <t>11</t>
    </r>
    <phoneticPr fontId="5"/>
  </si>
  <si>
    <t>12</t>
    <phoneticPr fontId="5"/>
  </si>
  <si>
    <t>※中途就職者は、８ページの計算式により推定年間総収入金額を算出してあてはめてください</t>
    <phoneticPr fontId="5"/>
  </si>
  <si>
    <t>４０，１００円　</t>
    <phoneticPr fontId="5"/>
  </si>
  <si>
    <t>４２，１００円　</t>
    <phoneticPr fontId="5"/>
  </si>
  <si>
    <t>４４，８００円　</t>
    <phoneticPr fontId="5"/>
  </si>
  <si>
    <t>　　ア　現に居住し、又は同居しようとする親族(婚姻の届出をしないが事実上婚姻関係と同様の事情にある者</t>
    <phoneticPr fontId="5"/>
  </si>
  <si>
    <t>　　イ　単身で居住すること。</t>
    <phoneticPr fontId="5"/>
  </si>
  <si>
    <t>　　該当するもの</t>
    <phoneticPr fontId="5"/>
  </si>
  <si>
    <t>　　　　その他婚姻の予約者を含む。以下同じ。)があること。</t>
    <phoneticPr fontId="5"/>
  </si>
  <si>
    <t xml:space="preserve"> ⑵　所得が規則で定める基準に該当すること。</t>
    <phoneticPr fontId="5"/>
  </si>
  <si>
    <t xml:space="preserve"> ⑴　町内に現に住所を有する者又は町内の事務所若しくは事業所に勤務する者で、次のいずれかに</t>
    <rPh sb="14" eb="15">
      <t>モノ</t>
    </rPh>
    <rPh sb="15" eb="16">
      <t>マタ</t>
    </rPh>
    <rPh sb="23" eb="24">
      <t>モ</t>
    </rPh>
    <phoneticPr fontId="5"/>
  </si>
  <si>
    <t>　</t>
    <phoneticPr fontId="5"/>
  </si>
  <si>
    <r>
      <t>※現在の事業を始めて</t>
    </r>
    <r>
      <rPr>
        <sz val="10"/>
        <rFont val="ＭＳ Ｐ明朝"/>
        <family val="1"/>
        <charset val="128"/>
      </rPr>
      <t>1</t>
    </r>
    <r>
      <rPr>
        <sz val="10"/>
        <rFont val="DejaVu Sans"/>
        <family val="2"/>
      </rPr>
      <t>年を経過していない方は、８ページの計算式により推定年間総所得金額を算出してください。</t>
    </r>
  </si>
  <si>
    <t>本人以外の配偶者及び同居親族（婚約者を含む）</t>
    <phoneticPr fontId="5"/>
  </si>
  <si>
    <t>380,000円×（　　　）人
　　　（家族数－1人）</t>
    <phoneticPr fontId="5"/>
  </si>
  <si>
    <r>
      <rPr>
        <sz val="10"/>
        <rFont val="ＭＳ Ｐ明朝"/>
        <family val="1"/>
        <charset val="128"/>
      </rPr>
      <t>3．</t>
    </r>
    <r>
      <rPr>
        <sz val="10"/>
        <rFont val="DejaVu Sans"/>
        <family val="2"/>
      </rPr>
      <t/>
    </r>
  </si>
  <si>
    <t>給与所得者</t>
    <rPh sb="0" eb="5">
      <t>キュウヨショトクシャ</t>
    </rPh>
    <phoneticPr fontId="5"/>
  </si>
  <si>
    <t>本人または同居者の中で、過去1年間において給与所得または公的年金等にかかる雑所得がある方</t>
    <rPh sb="0" eb="2">
      <t>ホンニン</t>
    </rPh>
    <rPh sb="5" eb="8">
      <t>ドウキョシャ</t>
    </rPh>
    <rPh sb="9" eb="10">
      <t>ナカ</t>
    </rPh>
    <rPh sb="12" eb="14">
      <t>カコ</t>
    </rPh>
    <rPh sb="15" eb="17">
      <t>ネンカン</t>
    </rPh>
    <rPh sb="21" eb="25">
      <t>キュウヨショトク</t>
    </rPh>
    <rPh sb="28" eb="33">
      <t>コウテキネンキンナド</t>
    </rPh>
    <rPh sb="37" eb="38">
      <t>ザツ</t>
    </rPh>
    <rPh sb="38" eb="40">
      <t>ショトク</t>
    </rPh>
    <rPh sb="43" eb="44">
      <t>カタ</t>
    </rPh>
    <phoneticPr fontId="5"/>
  </si>
  <si>
    <t>上限10万円
所得金額が10万円未満の場合は当該所得金額</t>
    <rPh sb="0" eb="2">
      <t>ジョウゲン</t>
    </rPh>
    <rPh sb="5" eb="6">
      <t>エン</t>
    </rPh>
    <rPh sb="7" eb="11">
      <t>ショトクキンガク</t>
    </rPh>
    <rPh sb="14" eb="16">
      <t>マンエン</t>
    </rPh>
    <rPh sb="16" eb="18">
      <t>ミマン</t>
    </rPh>
    <rPh sb="19" eb="21">
      <t>バアイ</t>
    </rPh>
    <rPh sb="22" eb="24">
      <t>トウガイ</t>
    </rPh>
    <rPh sb="24" eb="26">
      <t>ショトク</t>
    </rPh>
    <rPh sb="26" eb="28">
      <t>キンガク</t>
    </rPh>
    <phoneticPr fontId="5"/>
  </si>
  <si>
    <r>
      <rPr>
        <sz val="10"/>
        <rFont val="ＭＳ Ｐ明朝"/>
        <family val="1"/>
        <charset val="128"/>
      </rPr>
      <t>4．</t>
    </r>
    <r>
      <rPr>
        <sz val="10"/>
        <rFont val="DejaVu Sans"/>
        <family val="2"/>
      </rPr>
      <t/>
    </r>
  </si>
  <si>
    <t>公的年金等所得者</t>
    <rPh sb="0" eb="5">
      <t>コウテキネンキンナド</t>
    </rPh>
    <rPh sb="5" eb="8">
      <t>ショトクシャ</t>
    </rPh>
    <phoneticPr fontId="5"/>
  </si>
  <si>
    <r>
      <rPr>
        <sz val="10"/>
        <rFont val="ＭＳ Ｐ明朝"/>
        <family val="1"/>
        <charset val="128"/>
      </rPr>
      <t>5．</t>
    </r>
    <r>
      <rPr>
        <sz val="10"/>
        <rFont val="DejaVu Sans"/>
        <family val="2"/>
      </rPr>
      <t/>
    </r>
  </si>
  <si>
    <t>控除対象配偶者及び扶養親族のうち７０歳以上の方</t>
    <phoneticPr fontId="5"/>
  </si>
  <si>
    <t>100,000円×（　　　）人</t>
    <phoneticPr fontId="5"/>
  </si>
  <si>
    <r>
      <rPr>
        <sz val="10"/>
        <rFont val="ＭＳ Ｐ明朝"/>
        <family val="1"/>
        <charset val="128"/>
      </rPr>
      <t>6．</t>
    </r>
    <r>
      <rPr>
        <sz val="10"/>
        <rFont val="DejaVu Sans"/>
        <family val="2"/>
      </rPr>
      <t/>
    </r>
  </si>
  <si>
    <r>
      <rPr>
        <sz val="10"/>
        <rFont val="ＭＳ Ｐゴシック"/>
        <family val="3"/>
        <charset val="128"/>
      </rPr>
      <t>扶養親族のうち</t>
    </r>
    <r>
      <rPr>
        <sz val="10"/>
        <rFont val="ＭＳ Ｐ明朝"/>
        <family val="1"/>
        <charset val="128"/>
      </rPr>
      <t>16</t>
    </r>
    <r>
      <rPr>
        <sz val="10"/>
        <rFont val="ＭＳ Ｐゴシック"/>
        <family val="3"/>
        <charset val="128"/>
      </rPr>
      <t>歳以上</t>
    </r>
    <r>
      <rPr>
        <sz val="10"/>
        <rFont val="ＭＳ Ｐ明朝"/>
        <family val="1"/>
        <charset val="128"/>
      </rPr>
      <t>23</t>
    </r>
    <r>
      <rPr>
        <sz val="10"/>
        <rFont val="ＭＳ Ｐゴシック"/>
        <family val="3"/>
        <charset val="128"/>
      </rPr>
      <t>歳未満の人「合計所得金額が48万円以下の者」</t>
    </r>
    <phoneticPr fontId="5"/>
  </si>
  <si>
    <t>250,000円×（　　　）人</t>
    <phoneticPr fontId="5"/>
  </si>
  <si>
    <t>7．</t>
    <phoneticPr fontId="5"/>
  </si>
  <si>
    <t>ひとり親控除</t>
    <phoneticPr fontId="5"/>
  </si>
  <si>
    <t>本人または同居者奈緒のうち、次の①②③すべての要件を満たす方
①婚姻していない、又は配偶者と離婚・死別・生死不明でその後婚姻または事実婚状態にない方
②生計を一にする子（合計所得金額が48万円以下で、かつ他者の扶養親族になっていない）がいること③合計所得金額が500万円以下の方</t>
    <rPh sb="5" eb="10">
      <t>ドウキョシャナオ</t>
    </rPh>
    <rPh sb="14" eb="15">
      <t>ツギ</t>
    </rPh>
    <rPh sb="23" eb="25">
      <t>ヨウケン</t>
    </rPh>
    <rPh sb="26" eb="27">
      <t>ミ</t>
    </rPh>
    <rPh sb="29" eb="30">
      <t>カタ</t>
    </rPh>
    <rPh sb="46" eb="48">
      <t>リコン</t>
    </rPh>
    <rPh sb="49" eb="51">
      <t>シベツ</t>
    </rPh>
    <rPh sb="52" eb="56">
      <t>セイシフメイ</t>
    </rPh>
    <rPh sb="59" eb="60">
      <t>ゴ</t>
    </rPh>
    <rPh sb="60" eb="62">
      <t>コンイン</t>
    </rPh>
    <rPh sb="65" eb="68">
      <t>ジジツコン</t>
    </rPh>
    <rPh sb="68" eb="70">
      <t>ジョウタイ</t>
    </rPh>
    <rPh sb="73" eb="74">
      <t>カタ</t>
    </rPh>
    <rPh sb="96" eb="98">
      <t>イカ</t>
    </rPh>
    <rPh sb="102" eb="104">
      <t>タシャ</t>
    </rPh>
    <rPh sb="105" eb="109">
      <t>フヨウシンゾク</t>
    </rPh>
    <rPh sb="123" eb="129">
      <t>ゴウケイショトクキンガク</t>
    </rPh>
    <rPh sb="133" eb="135">
      <t>マンエン</t>
    </rPh>
    <rPh sb="135" eb="137">
      <t>イカ</t>
    </rPh>
    <rPh sb="138" eb="139">
      <t>カタ</t>
    </rPh>
    <phoneticPr fontId="5"/>
  </si>
  <si>
    <r>
      <t xml:space="preserve">
</t>
    </r>
    <r>
      <rPr>
        <sz val="10"/>
        <rFont val="ＭＳ Ｐゴシック"/>
        <family val="3"/>
        <charset val="128"/>
      </rPr>
      <t xml:space="preserve">上限３５万円
所得金額から「3．給与所得者」「4．公的年金等所得者」の控除を差し引き後、残額が35万円未満の場合は当該所得金額
</t>
    </r>
    <rPh sb="1" eb="3">
      <t>ジョウゲン</t>
    </rPh>
    <rPh sb="18" eb="23">
      <t>キュウヨショトクシャ</t>
    </rPh>
    <rPh sb="27" eb="32">
      <t>コウテキネンキンナド</t>
    </rPh>
    <rPh sb="32" eb="35">
      <t>ショトクシャ</t>
    </rPh>
    <rPh sb="37" eb="39">
      <t>コウジョ</t>
    </rPh>
    <rPh sb="40" eb="41">
      <t>サ</t>
    </rPh>
    <rPh sb="42" eb="43">
      <t>ヒ</t>
    </rPh>
    <rPh sb="44" eb="45">
      <t>ゴ</t>
    </rPh>
    <rPh sb="46" eb="48">
      <t>ザンガク</t>
    </rPh>
    <phoneticPr fontId="5"/>
  </si>
  <si>
    <t>8．</t>
    <phoneticPr fontId="5"/>
  </si>
  <si>
    <t>寡婦控除</t>
    <phoneticPr fontId="5"/>
  </si>
  <si>
    <t>本人または同居者のうち、上記ひとり親に該当せず、事実婚状態にない方で、「次の①②いずれかにの要件を満たす方
①夫と離婚した後婚姻しておらず、扶養親族があり、合計所得が500万円以下の方
②夫と死別後婚姻していない方、または夫の生死が不明な方で、合計所得が500万円以下の方</t>
    <rPh sb="5" eb="8">
      <t>ドウキョシャ</t>
    </rPh>
    <rPh sb="12" eb="14">
      <t>ジョウキ</t>
    </rPh>
    <rPh sb="17" eb="18">
      <t>オヤ</t>
    </rPh>
    <rPh sb="19" eb="21">
      <t>ガイトウ</t>
    </rPh>
    <rPh sb="24" eb="27">
      <t>ジジツコン</t>
    </rPh>
    <rPh sb="27" eb="29">
      <t>ジョウタイ</t>
    </rPh>
    <rPh sb="32" eb="33">
      <t>カタ</t>
    </rPh>
    <rPh sb="36" eb="37">
      <t>ツギ</t>
    </rPh>
    <rPh sb="46" eb="48">
      <t>ヨウケン</t>
    </rPh>
    <rPh sb="49" eb="50">
      <t>ミ</t>
    </rPh>
    <rPh sb="52" eb="53">
      <t>カタ</t>
    </rPh>
    <rPh sb="61" eb="62">
      <t>アト</t>
    </rPh>
    <rPh sb="70" eb="74">
      <t>フヨウシンゾク</t>
    </rPh>
    <rPh sb="78" eb="82">
      <t>ゴウケイショトク</t>
    </rPh>
    <rPh sb="86" eb="88">
      <t>マンエン</t>
    </rPh>
    <rPh sb="88" eb="90">
      <t>イカ</t>
    </rPh>
    <rPh sb="91" eb="92">
      <t>カタ</t>
    </rPh>
    <rPh sb="94" eb="95">
      <t>オット</t>
    </rPh>
    <rPh sb="96" eb="99">
      <t>シベツゴ</t>
    </rPh>
    <rPh sb="99" eb="101">
      <t>コンイン</t>
    </rPh>
    <rPh sb="106" eb="107">
      <t>カタ</t>
    </rPh>
    <rPh sb="111" eb="112">
      <t>オット</t>
    </rPh>
    <rPh sb="113" eb="115">
      <t>セイシ</t>
    </rPh>
    <rPh sb="116" eb="118">
      <t>フメイ</t>
    </rPh>
    <rPh sb="119" eb="120">
      <t>カタ</t>
    </rPh>
    <rPh sb="122" eb="126">
      <t>ゴウケイショトク</t>
    </rPh>
    <rPh sb="130" eb="132">
      <t>マンエン</t>
    </rPh>
    <rPh sb="132" eb="134">
      <t>イカ</t>
    </rPh>
    <rPh sb="135" eb="136">
      <t>カタ</t>
    </rPh>
    <phoneticPr fontId="5"/>
  </si>
  <si>
    <r>
      <t xml:space="preserve">
</t>
    </r>
    <r>
      <rPr>
        <sz val="10"/>
        <rFont val="ＭＳ Ｐゴシック"/>
        <family val="3"/>
        <charset val="128"/>
      </rPr>
      <t xml:space="preserve">上限２７万円
所得金額から「3．給与所得者」「4．公的年金等所得者」の控除を差し引き後、残額が27万円未満の場合は当該所得金額
</t>
    </r>
    <rPh sb="1" eb="3">
      <t>ジョウゲン</t>
    </rPh>
    <phoneticPr fontId="5"/>
  </si>
  <si>
    <t>9．</t>
    <phoneticPr fontId="5"/>
  </si>
  <si>
    <t>本人、配偶者、扶養親族及び同居親族の中で障害者手帳の交付を受けている人</t>
    <phoneticPr fontId="5"/>
  </si>
  <si>
    <t>270,000円×（　　　）人</t>
    <phoneticPr fontId="5"/>
  </si>
  <si>
    <t>10．</t>
    <phoneticPr fontId="5"/>
  </si>
  <si>
    <t>400,000円×（　　　）人</t>
    <phoneticPr fontId="5"/>
  </si>
  <si>
    <t>◎申込書類</t>
    <phoneticPr fontId="5"/>
  </si>
  <si>
    <t>2.　町内の事務所又は事業所に勤務する者。</t>
  </si>
  <si>
    <r>
      <t>　　　</t>
    </r>
    <r>
      <rPr>
        <u/>
        <sz val="16"/>
        <rFont val="ＭＳ Ｐ明朝"/>
        <family val="1"/>
        <charset val="128"/>
      </rPr>
      <t>　※R３年度分の滞納が無いと分かる証明書を税務課で取得する。</t>
    </r>
    <phoneticPr fontId="5"/>
  </si>
  <si>
    <r>
      <t>　②　収入証明書又は所得証明書（入居予定者全員分）
　　</t>
    </r>
    <r>
      <rPr>
        <u/>
        <sz val="16"/>
        <rFont val="ＭＳ Ｐ明朝"/>
        <family val="1"/>
        <charset val="128"/>
      </rPr>
      <t>※所得証明書は現住所の市町村役場税務課で令和４年度分を取得する。</t>
    </r>
    <phoneticPr fontId="5"/>
  </si>
  <si>
    <r>
      <t>　③　入居者の雇用証明書　</t>
    </r>
    <r>
      <rPr>
        <u/>
        <sz val="16"/>
        <rFont val="ＭＳ Ｐ明朝"/>
        <family val="1"/>
        <charset val="128"/>
      </rPr>
      <t>※勤め先にて取得する。</t>
    </r>
  </si>
  <si>
    <r>
      <t>　　　</t>
    </r>
    <r>
      <rPr>
        <u/>
        <sz val="16"/>
        <rFont val="ＭＳ Ｐ明朝"/>
        <family val="1"/>
        <charset val="128"/>
      </rPr>
      <t>　※R3年度分の滞納が無いと分かる証明書を税務課で取得する。</t>
    </r>
    <phoneticPr fontId="5"/>
  </si>
  <si>
    <r>
      <rPr>
        <sz val="11"/>
        <rFont val="ＭＳ Ｐゴシック"/>
        <family val="3"/>
        <charset val="128"/>
      </rPr>
      <t>　⑵　申込書は、本人または家族の方が「株式会社　レキオス」まで持参してください。</t>
    </r>
    <rPh sb="19" eb="23">
      <t>カブシキガイシャ</t>
    </rPh>
    <phoneticPr fontId="5"/>
  </si>
  <si>
    <t>　⑴　申込者（本人）は、原則として世帯主とします。</t>
    <phoneticPr fontId="5"/>
  </si>
  <si>
    <t>　⑶　申込書及びその他の提出書類の記載事項が事実と相違するときは、申込み及び入居の決定</t>
    <phoneticPr fontId="5"/>
  </si>
  <si>
    <t>　　　が取消しとなります。　</t>
    <phoneticPr fontId="5"/>
  </si>
  <si>
    <t>⑽　再開発住宅は、エレベーターの設置、冷房及び防音設備を完備しています。</t>
    <phoneticPr fontId="5"/>
  </si>
  <si>
    <t>⑾　専用駐車場はありません。</t>
  </si>
  <si>
    <r>
      <rPr>
        <b/>
        <sz val="12"/>
        <rFont val="ＭＳ Ｐゴシック"/>
        <family val="3"/>
        <charset val="128"/>
      </rPr>
      <t>（</t>
    </r>
    <r>
      <rPr>
        <b/>
        <sz val="12"/>
        <rFont val="ＭＳ Ｐ明朝"/>
        <family val="1"/>
        <charset val="128"/>
      </rPr>
      <t>1</t>
    </r>
    <r>
      <rPr>
        <b/>
        <sz val="12"/>
        <rFont val="ＭＳ Ｐゴシック"/>
        <family val="3"/>
        <charset val="128"/>
      </rPr>
      <t>）嘉手納町在住の方</t>
    </r>
    <phoneticPr fontId="5"/>
  </si>
  <si>
    <r>
      <rPr>
        <b/>
        <sz val="12"/>
        <rFont val="ＭＳ Ｐゴシック"/>
        <family val="3"/>
        <charset val="128"/>
      </rPr>
      <t>（</t>
    </r>
    <r>
      <rPr>
        <b/>
        <sz val="12"/>
        <rFont val="ＭＳ Ｐ明朝"/>
        <family val="1"/>
        <charset val="128"/>
      </rPr>
      <t>2</t>
    </r>
    <r>
      <rPr>
        <b/>
        <sz val="12"/>
        <rFont val="ＭＳ Ｐゴシック"/>
        <family val="3"/>
        <charset val="128"/>
      </rPr>
      <t>）嘉手納町外在住の方</t>
    </r>
    <phoneticPr fontId="5"/>
  </si>
  <si>
    <t>　※該当者のみ（籍を入れておらず婚約者と入居予定の方のみ提出）</t>
    <phoneticPr fontId="5"/>
  </si>
  <si>
    <t>　①再開発住宅入居申込書</t>
    <phoneticPr fontId="5"/>
  </si>
  <si>
    <t>　②収入証明書又は所得証明書</t>
    <phoneticPr fontId="5"/>
  </si>
  <si>
    <t>　③住民票の写し（特別謄本）→嘉手納町役場 町民保険課にて嘉手納町役場 町民保険課にて取得する。</t>
    <rPh sb="22" eb="27">
      <t>チョウミンホケンカ</t>
    </rPh>
    <phoneticPr fontId="5"/>
  </si>
  <si>
    <t>　⑤婚姻予約確認書</t>
    <phoneticPr fontId="5"/>
  </si>
  <si>
    <t>　⑥その他町長が必要と認める書類。</t>
    <phoneticPr fontId="5"/>
  </si>
  <si>
    <t>　③入居者の雇用証明書</t>
    <phoneticPr fontId="5"/>
  </si>
  <si>
    <t>　下記の（1）又は（2）に該当する書類を提出してください。</t>
    <rPh sb="1" eb="3">
      <t>カキ</t>
    </rPh>
    <rPh sb="7" eb="8">
      <t>マタ</t>
    </rPh>
    <rPh sb="13" eb="15">
      <t>ガイトウ</t>
    </rPh>
    <rPh sb="17" eb="19">
      <t>ショルイ</t>
    </rPh>
    <rPh sb="20" eb="22">
      <t>テイシュツ</t>
    </rPh>
    <phoneticPr fontId="5"/>
  </si>
  <si>
    <r>
      <t>1.</t>
    </r>
    <r>
      <rPr>
        <b/>
        <u/>
        <sz val="20"/>
        <rFont val="ＭＳ Ｐゴシック"/>
        <family val="3"/>
        <charset val="128"/>
      </rPr>
      <t>　嘉手納町内在住者</t>
    </r>
    <phoneticPr fontId="5"/>
  </si>
  <si>
    <t>　①　再開発住宅入居申込書</t>
    <phoneticPr fontId="5"/>
  </si>
  <si>
    <r>
      <t>　①　再開発住宅入居申込書
　　（入居予定者全員分）</t>
    </r>
    <r>
      <rPr>
        <u/>
        <sz val="16"/>
        <rFont val="ＭＳ Ｐ明朝"/>
        <family val="1"/>
        <charset val="128"/>
      </rPr>
      <t>※所得証明書は令和４年度分を税務課で取得する。</t>
    </r>
    <phoneticPr fontId="5"/>
  </si>
  <si>
    <t>　　①　再開発住宅入居申込書</t>
    <phoneticPr fontId="5"/>
  </si>
  <si>
    <t>　　・所得証明書→嘉手納町役場 税務課にて発行（対象年度：最新年度）本人及び16歳以上の同居者全員提出</t>
    <phoneticPr fontId="5"/>
  </si>
  <si>
    <t>【　申込書提出先　及び　お問い合わせ先　】</t>
    <rPh sb="2" eb="5">
      <t>モウシコミショ</t>
    </rPh>
    <rPh sb="5" eb="7">
      <t>テイシュツ</t>
    </rPh>
    <rPh sb="7" eb="8">
      <t>サキ</t>
    </rPh>
    <rPh sb="9" eb="10">
      <t>オヨ</t>
    </rPh>
    <rPh sb="18" eb="19">
      <t>サキ</t>
    </rPh>
    <phoneticPr fontId="5"/>
  </si>
  <si>
    <t>詳細については、必ず２ページ目をご確認ください。</t>
  </si>
  <si>
    <t>　④住民票の写し（特別謄本）→住所地の市町村役場にて取得する。</t>
    <rPh sb="26" eb="28">
      <t>シュトク</t>
    </rPh>
    <phoneticPr fontId="5"/>
  </si>
  <si>
    <t xml:space="preserve">  　・町内勤務であることを確認。勤務先にて証明書を発行してもらう。（任意様式可）</t>
    <phoneticPr fontId="5"/>
  </si>
  <si>
    <t>　　・所得証明書→住所地の市町村役場にて発行（対象年度：最新年度）本人及び16歳以上の同居者全員提出</t>
    <rPh sb="48" eb="50">
      <t>テイシュツ</t>
    </rPh>
    <phoneticPr fontId="5"/>
  </si>
  <si>
    <t>⑷　家賃の納付期限は、毎月末日です。納付書に記載されている金融機関又はコンビニエンスストアで納付してください。　</t>
    <rPh sb="46" eb="48">
      <t>ノウフ</t>
    </rPh>
    <phoneticPr fontId="5"/>
  </si>
  <si>
    <r>
      <rPr>
        <sz val="11"/>
        <rFont val="ＭＳ Ｐゴシック"/>
        <family val="3"/>
        <charset val="128"/>
      </rPr>
      <t xml:space="preserve">　入居補欠者順位の有効期限は、次期補充入居者の入居順位決定の日の前日までとします。
</t>
    </r>
    <phoneticPr fontId="5"/>
  </si>
  <si>
    <r>
      <rPr>
        <sz val="11"/>
        <rFont val="ＭＳ Ｐゴシック"/>
        <family val="3"/>
        <charset val="128"/>
      </rPr>
      <t>　　（月額</t>
    </r>
    <r>
      <rPr>
        <sz val="11"/>
        <rFont val="ＭＳ Ｐ明朝"/>
        <family val="1"/>
        <charset val="128"/>
      </rPr>
      <t>2,000</t>
    </r>
    <r>
      <rPr>
        <sz val="11"/>
        <rFont val="ＭＳ Ｐゴシック"/>
        <family val="3"/>
        <charset val="128"/>
      </rPr>
      <t>円　令和5年</t>
    </r>
    <r>
      <rPr>
        <sz val="11"/>
        <rFont val="ＭＳ Ｐ明朝"/>
        <family val="1"/>
        <charset val="128"/>
      </rPr>
      <t>4</t>
    </r>
    <r>
      <rPr>
        <sz val="11"/>
        <rFont val="ＭＳ Ｐゴシック"/>
        <family val="3"/>
        <charset val="128"/>
      </rPr>
      <t>月現在：管理人口座に振込よりお支払いください。）　</t>
    </r>
    <phoneticPr fontId="5"/>
  </si>
  <si>
    <t>　　　受付時間：午前９時～午後５時（土・日・慰霊の日を除く）</t>
    <rPh sb="8" eb="10">
      <t>ゴゼン</t>
    </rPh>
    <rPh sb="13" eb="15">
      <t>ゴゴ</t>
    </rPh>
    <rPh sb="18" eb="19">
      <t>ド</t>
    </rPh>
    <rPh sb="20" eb="21">
      <t>ニチ</t>
    </rPh>
    <rPh sb="22" eb="24">
      <t>イレイ</t>
    </rPh>
    <rPh sb="25" eb="26">
      <t>ヒ</t>
    </rPh>
    <rPh sb="27" eb="28">
      <t>ノゾ</t>
    </rPh>
    <phoneticPr fontId="5"/>
  </si>
  <si>
    <t>　　　配布期間：令和８年２月２日（月）　～　２月２０日（金）</t>
    <rPh sb="17" eb="18">
      <t>ゲツ</t>
    </rPh>
    <rPh sb="28" eb="29">
      <t>キン</t>
    </rPh>
    <phoneticPr fontId="5"/>
  </si>
  <si>
    <t>　　　申込期間：令和８年２月２日（月）　～　２月２０日（金）</t>
    <phoneticPr fontId="5"/>
  </si>
  <si>
    <t>令和７年度</t>
    <rPh sb="0" eb="2">
      <t>レイワ</t>
    </rPh>
    <rPh sb="3" eb="5">
      <t>ネンド</t>
    </rPh>
    <phoneticPr fontId="5"/>
  </si>
  <si>
    <r>
      <rPr>
        <sz val="14"/>
        <rFont val="ＭＳ ゴシック"/>
        <family val="3"/>
        <charset val="128"/>
      </rPr>
      <t>〒</t>
    </r>
    <r>
      <rPr>
        <sz val="14"/>
        <rFont val="ＭＳ Ｐゴシック"/>
        <family val="3"/>
        <charset val="128"/>
      </rPr>
      <t>904-0203</t>
    </r>
    <r>
      <rPr>
        <sz val="14"/>
        <rFont val="ＭＳ ゴシック"/>
        <family val="3"/>
        <charset val="128"/>
      </rPr>
      <t>　嘉手納町字嘉手納</t>
    </r>
    <r>
      <rPr>
        <sz val="14"/>
        <rFont val="ＭＳ Ｐゴシック"/>
        <family val="3"/>
        <charset val="128"/>
      </rPr>
      <t>56-1</t>
    </r>
    <phoneticPr fontId="5"/>
  </si>
  <si>
    <t>空き家待ち候補者（随時）募集のしおり</t>
    <rPh sb="9" eb="11">
      <t>ズイジ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</si>
</sst>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General&quot;日&quot;"/>
  </numFmts>
  <fonts count="112">
    <font>
      <sz val="11"/>
      <name val="ＭＳ Ｐゴシック"/>
      <family val="3"/>
      <charset val="128"/>
    </font>
    <font>
      <b/>
      <sz val="14"/>
      <name val="ＭＳ Ｐゴシック"/>
      <family val="3"/>
      <charset val="128"/>
    </font>
    <font>
      <b/>
      <sz val="11"/>
      <name val="ＭＳ Ｐゴシック"/>
      <family val="3"/>
      <charset val="128"/>
    </font>
    <font>
      <sz val="26"/>
      <name val="DejaVu Sans"/>
      <family val="2"/>
    </font>
    <font>
      <sz val="16"/>
      <name val="HG創英角ﾎﾟｯﾌﾟ体"/>
      <family val="3"/>
      <charset val="128"/>
    </font>
    <font>
      <sz val="6"/>
      <name val="ＭＳ Ｐゴシック"/>
      <family val="3"/>
      <charset val="128"/>
    </font>
    <font>
      <sz val="12"/>
      <name val="ＭＳ Ｐゴシック"/>
      <family val="3"/>
      <charset val="128"/>
    </font>
    <font>
      <b/>
      <sz val="14"/>
      <name val="DejaVu Sans"/>
      <family val="2"/>
    </font>
    <font>
      <b/>
      <sz val="12"/>
      <name val="ＭＳ Ｐゴシック"/>
      <family val="3"/>
      <charset val="128"/>
    </font>
    <font>
      <sz val="14"/>
      <name val="DejaVu Sans"/>
      <family val="2"/>
    </font>
    <font>
      <sz val="14"/>
      <name val="ＭＳ Ｐゴシック"/>
      <family val="3"/>
      <charset val="128"/>
    </font>
    <font>
      <sz val="18"/>
      <name val="DejaVu Sans"/>
      <family val="2"/>
    </font>
    <font>
      <sz val="12"/>
      <name val="DejaVu Sans"/>
      <family val="2"/>
    </font>
    <font>
      <sz val="11"/>
      <name val="ＭＳ 明朝"/>
      <family val="1"/>
      <charset val="128"/>
    </font>
    <font>
      <sz val="11"/>
      <name val="DejaVu Sans"/>
      <family val="2"/>
    </font>
    <font>
      <sz val="10"/>
      <name val="Arial Unicode MS"/>
      <family val="3"/>
      <charset val="128"/>
    </font>
    <font>
      <sz val="12"/>
      <name val="ＭＳ Ｐ明朝"/>
      <family val="1"/>
      <charset val="128"/>
    </font>
    <font>
      <sz val="10.5"/>
      <name val="Century"/>
      <family val="1"/>
      <charset val="1"/>
    </font>
    <font>
      <sz val="10.5"/>
      <name val="DejaVu Sans"/>
      <family val="2"/>
    </font>
    <font>
      <sz val="11"/>
      <name val="ＭＳ Ｐ明朝"/>
      <family val="1"/>
      <charset val="128"/>
    </font>
    <font>
      <b/>
      <sz val="16"/>
      <name val="ＭＳ Ｐ明朝"/>
      <family val="1"/>
      <charset val="128"/>
    </font>
    <font>
      <b/>
      <sz val="20"/>
      <name val="ＭＳ Ｐ明朝"/>
      <family val="1"/>
      <charset val="128"/>
    </font>
    <font>
      <b/>
      <sz val="12"/>
      <name val="DejaVu Sans"/>
      <family val="2"/>
    </font>
    <font>
      <b/>
      <sz val="12"/>
      <name val="ＭＳ Ｐ明朝"/>
      <family val="1"/>
      <charset val="128"/>
    </font>
    <font>
      <sz val="10"/>
      <name val="ＭＳ Ｐ明朝"/>
      <family val="1"/>
      <charset val="128"/>
    </font>
    <font>
      <u/>
      <sz val="11"/>
      <name val="DejaVu Sans"/>
      <family val="2"/>
    </font>
    <font>
      <b/>
      <u/>
      <sz val="11"/>
      <name val="DejaVu Sans"/>
      <family val="2"/>
    </font>
    <font>
      <b/>
      <u/>
      <sz val="12"/>
      <color indexed="10"/>
      <name val="ＭＳ 明朝"/>
      <family val="1"/>
      <charset val="128"/>
    </font>
    <font>
      <b/>
      <u/>
      <sz val="12"/>
      <color indexed="10"/>
      <name val="Century"/>
      <family val="1"/>
      <charset val="1"/>
    </font>
    <font>
      <b/>
      <u/>
      <sz val="12"/>
      <color indexed="10"/>
      <name val="DejaVu Sans"/>
      <family val="2"/>
    </font>
    <font>
      <u/>
      <sz val="11"/>
      <color indexed="12"/>
      <name val="ＭＳ Ｐゴシック"/>
      <family val="3"/>
      <charset val="128"/>
    </font>
    <font>
      <u val="double"/>
      <sz val="11"/>
      <name val="DejaVu Sans"/>
      <family val="2"/>
    </font>
    <font>
      <sz val="14"/>
      <name val="ＭＳ Ｐ明朝"/>
      <family val="1"/>
      <charset val="128"/>
    </font>
    <font>
      <sz val="20"/>
      <name val="DejaVu Sans"/>
      <family val="2"/>
    </font>
    <font>
      <sz val="9"/>
      <name val="ＭＳ Ｐゴシック"/>
      <family val="3"/>
      <charset val="128"/>
    </font>
    <font>
      <sz val="9"/>
      <name val="DejaVu Sans"/>
      <family val="2"/>
    </font>
    <font>
      <b/>
      <sz val="9"/>
      <name val="ＭＳ Ｐゴシック"/>
      <family val="3"/>
      <charset val="128"/>
    </font>
    <font>
      <b/>
      <sz val="9"/>
      <name val="DejaVu Sans"/>
      <family val="2"/>
    </font>
    <font>
      <sz val="11"/>
      <color indexed="10"/>
      <name val="DejaVu Sans"/>
      <family val="2"/>
    </font>
    <font>
      <sz val="11"/>
      <name val="Century"/>
      <family val="1"/>
      <charset val="1"/>
    </font>
    <font>
      <sz val="10"/>
      <name val="DejaVu Sans"/>
      <family val="2"/>
    </font>
    <font>
      <sz val="10"/>
      <name val="ＭＳ 明朝"/>
      <family val="1"/>
      <charset val="128"/>
    </font>
    <font>
      <u/>
      <sz val="10.5"/>
      <name val="DejaVu Sans"/>
      <family val="2"/>
    </font>
    <font>
      <u/>
      <sz val="10.5"/>
      <name val="ＭＳ 明朝"/>
      <family val="1"/>
      <charset val="128"/>
    </font>
    <font>
      <sz val="10.5"/>
      <color indexed="10"/>
      <name val="DejaVu Sans"/>
      <family val="2"/>
    </font>
    <font>
      <sz val="10.5"/>
      <color indexed="10"/>
      <name val="ＭＳ 明朝"/>
      <family val="1"/>
      <charset val="128"/>
    </font>
    <font>
      <u/>
      <sz val="11"/>
      <name val="ＭＳ 明朝"/>
      <family val="1"/>
      <charset val="128"/>
    </font>
    <font>
      <u/>
      <sz val="11"/>
      <color indexed="10"/>
      <name val="DejaVu Sans"/>
      <family val="2"/>
    </font>
    <font>
      <sz val="10"/>
      <color indexed="10"/>
      <name val="DejaVu Sans"/>
      <family val="2"/>
    </font>
    <font>
      <b/>
      <sz val="14"/>
      <color indexed="10"/>
      <name val="DejaVu Sans"/>
      <family val="2"/>
    </font>
    <font>
      <sz val="9"/>
      <name val="ＭＳ Ｐ明朝"/>
      <family val="1"/>
      <charset val="128"/>
    </font>
    <font>
      <sz val="12"/>
      <color indexed="10"/>
      <name val="DejaVu Sans"/>
      <family val="2"/>
    </font>
    <font>
      <sz val="8"/>
      <name val="ＭＳ Ｐ明朝"/>
      <family val="1"/>
      <charset val="128"/>
    </font>
    <font>
      <b/>
      <sz val="18"/>
      <color indexed="10"/>
      <name val="DejaVu Sans"/>
      <family val="2"/>
    </font>
    <font>
      <b/>
      <sz val="18"/>
      <color indexed="10"/>
      <name val="ＭＳ Ｐ明朝"/>
      <family val="1"/>
      <charset val="128"/>
    </font>
    <font>
      <sz val="10"/>
      <color indexed="10"/>
      <name val="ＭＳ Ｐ明朝"/>
      <family val="1"/>
      <charset val="128"/>
    </font>
    <font>
      <b/>
      <sz val="11"/>
      <name val="DejaVu Sans"/>
      <family val="2"/>
    </font>
    <font>
      <b/>
      <sz val="12"/>
      <color indexed="10"/>
      <name val="DejaVu Sans"/>
      <family val="2"/>
    </font>
    <font>
      <sz val="8"/>
      <name val="DejaVu Sans"/>
      <family val="2"/>
    </font>
    <font>
      <b/>
      <sz val="11"/>
      <color indexed="10"/>
      <name val="DejaVu Sans"/>
      <family val="2"/>
    </font>
    <font>
      <b/>
      <sz val="10"/>
      <name val="ＭＳ Ｐ明朝"/>
      <family val="1"/>
      <charset val="128"/>
    </font>
    <font>
      <b/>
      <sz val="20"/>
      <color indexed="10"/>
      <name val="DejaVu Sans"/>
      <family val="2"/>
    </font>
    <font>
      <sz val="11"/>
      <name val="ＭＳ Ｐゴシック"/>
      <family val="3"/>
      <charset val="128"/>
    </font>
    <font>
      <b/>
      <sz val="14"/>
      <name val="ＭＳ 明朝"/>
      <family val="1"/>
      <charset val="128"/>
    </font>
    <font>
      <sz val="14"/>
      <name val="HGS創英角ﾎﾟｯﾌﾟ体"/>
      <family val="3"/>
      <charset val="128"/>
    </font>
    <font>
      <sz val="14"/>
      <color indexed="8"/>
      <name val="HGS創英角ﾎﾟｯﾌﾟ体"/>
      <family val="3"/>
      <charset val="128"/>
    </font>
    <font>
      <sz val="14"/>
      <name val="ＭＳ 明朝"/>
      <family val="1"/>
      <charset val="128"/>
    </font>
    <font>
      <sz val="11"/>
      <name val="HGP創英角ﾎﾟｯﾌﾟ体"/>
      <family val="3"/>
      <charset val="128"/>
    </font>
    <font>
      <b/>
      <sz val="14"/>
      <name val="HGP創英角ﾎﾟｯﾌﾟ体"/>
      <family val="3"/>
      <charset val="128"/>
    </font>
    <font>
      <b/>
      <sz val="12"/>
      <color indexed="9"/>
      <name val="DejaVu Sans"/>
      <family val="2"/>
    </font>
    <font>
      <b/>
      <sz val="12"/>
      <color indexed="9"/>
      <name val="ＭＳ Ｐゴシック"/>
      <family val="3"/>
      <charset val="128"/>
    </font>
    <font>
      <sz val="18"/>
      <name val="ＭＳ Ｐゴシック"/>
      <family val="3"/>
      <charset val="128"/>
    </font>
    <font>
      <b/>
      <sz val="16"/>
      <name val="HGS創英角ﾎﾟｯﾌﾟ体"/>
      <family val="3"/>
      <charset val="128"/>
    </font>
    <font>
      <sz val="11"/>
      <name val="HGS創英角ﾎﾟｯﾌﾟ体"/>
      <family val="3"/>
      <charset val="128"/>
    </font>
    <font>
      <sz val="10"/>
      <name val="ＭＳ Ｐゴシック"/>
      <family val="3"/>
      <charset val="128"/>
    </font>
    <font>
      <b/>
      <sz val="22"/>
      <name val="ＭＳ Ｐ明朝"/>
      <family val="1"/>
      <charset val="128"/>
    </font>
    <font>
      <b/>
      <sz val="13"/>
      <color indexed="8"/>
      <name val="HGP創英角ﾎﾟｯﾌﾟ体"/>
      <family val="3"/>
      <charset val="128"/>
    </font>
    <font>
      <b/>
      <sz val="13"/>
      <name val="HGP創英角ﾎﾟｯﾌﾟ体"/>
      <family val="3"/>
      <charset val="128"/>
    </font>
    <font>
      <b/>
      <sz val="14"/>
      <name val="HGS創英角ﾎﾟｯﾌﾟ体"/>
      <family val="3"/>
      <charset val="128"/>
    </font>
    <font>
      <b/>
      <sz val="13"/>
      <name val="HGS創英角ﾎﾟｯﾌﾟ体"/>
      <family val="3"/>
      <charset val="128"/>
    </font>
    <font>
      <sz val="11"/>
      <color rgb="FFFF0000"/>
      <name val="ＭＳ Ｐ明朝"/>
      <family val="1"/>
      <charset val="128"/>
    </font>
    <font>
      <sz val="11"/>
      <color rgb="FFFF0000"/>
      <name val="DejaVu Sans"/>
      <family val="2"/>
    </font>
    <font>
      <sz val="12"/>
      <color rgb="FFFF0000"/>
      <name val="DejaVu Sans"/>
      <family val="2"/>
    </font>
    <font>
      <sz val="11"/>
      <color rgb="FFFF0000"/>
      <name val="ＭＳ Ｐゴシック"/>
      <family val="3"/>
      <charset val="128"/>
    </font>
    <font>
      <sz val="12"/>
      <color rgb="FFFF0000"/>
      <name val="ＭＳ Ｐ明朝"/>
      <family val="1"/>
      <charset val="128"/>
    </font>
    <font>
      <sz val="10"/>
      <color rgb="FFFF0000"/>
      <name val="DejaVu Sans"/>
      <family val="2"/>
    </font>
    <font>
      <sz val="8"/>
      <color rgb="FFFF0000"/>
      <name val="DejaVu Sans"/>
      <family val="2"/>
    </font>
    <font>
      <sz val="11"/>
      <name val="ＭＳ ゴシック"/>
      <family val="3"/>
      <charset val="128"/>
    </font>
    <font>
      <b/>
      <sz val="11"/>
      <name val="ＭＳ ゴシック"/>
      <family val="3"/>
      <charset val="128"/>
    </font>
    <font>
      <sz val="11"/>
      <name val="DejaVu Sans"/>
      <family val="3"/>
      <charset val="128"/>
    </font>
    <font>
      <sz val="10"/>
      <name val="ＭＳ Ｐゴシック"/>
      <family val="2"/>
      <charset val="128"/>
    </font>
    <font>
      <sz val="10"/>
      <name val="DejaVu Sans"/>
      <family val="3"/>
      <charset val="128"/>
    </font>
    <font>
      <sz val="10"/>
      <name val="ＭＳ ゴシック"/>
      <family val="3"/>
      <charset val="128"/>
    </font>
    <font>
      <sz val="16"/>
      <name val="ＭＳ Ｐ明朝"/>
      <family val="1"/>
      <charset val="128"/>
    </font>
    <font>
      <u/>
      <sz val="16"/>
      <name val="ＭＳ Ｐ明朝"/>
      <family val="1"/>
      <charset val="128"/>
    </font>
    <font>
      <b/>
      <u/>
      <sz val="18"/>
      <name val="ＭＳ Ｐ明朝"/>
      <family val="1"/>
      <charset val="128"/>
    </font>
    <font>
      <sz val="11"/>
      <name val="DejaVu Sans"/>
    </font>
    <font>
      <sz val="20"/>
      <name val="ＭＳ Ｐゴシック"/>
      <family val="3"/>
      <charset val="128"/>
    </font>
    <font>
      <sz val="20"/>
      <name val="ＭＳ Ｐ明朝"/>
      <family val="1"/>
      <charset val="128"/>
    </font>
    <font>
      <b/>
      <u/>
      <sz val="20"/>
      <name val="ＭＳ Ｐ明朝"/>
      <family val="1"/>
      <charset val="128"/>
    </font>
    <font>
      <b/>
      <u/>
      <sz val="12"/>
      <name val="ＭＳ Ｐ明朝"/>
      <family val="1"/>
      <charset val="128"/>
    </font>
    <font>
      <sz val="18"/>
      <name val="Calibri"/>
      <family val="2"/>
    </font>
    <font>
      <b/>
      <sz val="20"/>
      <name val="ＭＳ 明朝"/>
      <family val="1"/>
      <charset val="128"/>
    </font>
    <font>
      <sz val="20"/>
      <name val="ＭＳ 明朝"/>
      <family val="1"/>
      <charset val="128"/>
    </font>
    <font>
      <b/>
      <u/>
      <sz val="20"/>
      <name val="ＭＳ Ｐゴシック"/>
      <family val="3"/>
      <charset val="128"/>
    </font>
    <font>
      <sz val="18"/>
      <color rgb="FFFF0000"/>
      <name val="ＭＳ Ｐ明朝"/>
      <family val="1"/>
      <charset val="128"/>
    </font>
    <font>
      <sz val="14"/>
      <name val="ＭＳ ゴシック"/>
      <family val="3"/>
      <charset val="128"/>
    </font>
    <font>
      <sz val="14"/>
      <name val="DejaVu Sans"/>
      <family val="3"/>
      <charset val="128"/>
    </font>
    <font>
      <sz val="24"/>
      <name val="ＭＳ Ｐゴシック"/>
      <family val="3"/>
      <charset val="128"/>
    </font>
    <font>
      <strike/>
      <sz val="20"/>
      <color rgb="FFFF0000"/>
      <name val="ＭＳ Ｐ明朝"/>
      <family val="1"/>
      <charset val="128"/>
    </font>
    <font>
      <strike/>
      <sz val="11"/>
      <color rgb="FFFF0000"/>
      <name val="游ゴシック Light"/>
      <family val="3"/>
      <charset val="128"/>
    </font>
    <font>
      <sz val="24"/>
      <name val="DejaVu Sans"/>
      <family val="2"/>
    </font>
  </fonts>
  <fills count="4">
    <fill>
      <patternFill patternType="none"/>
    </fill>
    <fill>
      <patternFill patternType="gray125"/>
    </fill>
    <fill>
      <patternFill patternType="solid">
        <fgColor indexed="8"/>
        <bgColor indexed="58"/>
      </patternFill>
    </fill>
    <fill>
      <patternFill patternType="solid">
        <fgColor indexed="43"/>
        <bgColor indexed="26"/>
      </patternFill>
    </fill>
  </fills>
  <borders count="73">
    <border>
      <left/>
      <right/>
      <top/>
      <bottom/>
      <diagonal/>
    </border>
    <border>
      <left/>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8"/>
      </right>
      <top/>
      <bottom style="double">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ck">
        <color indexed="8"/>
      </right>
      <top style="thin">
        <color indexed="8"/>
      </top>
      <bottom style="thick">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style="thick">
        <color indexed="8"/>
      </left>
      <right style="thin">
        <color indexed="8"/>
      </right>
      <top/>
      <bottom/>
      <diagonal/>
    </border>
    <border>
      <left style="thin">
        <color indexed="8"/>
      </left>
      <right/>
      <top style="thick">
        <color indexed="8"/>
      </top>
      <bottom style="hair">
        <color indexed="8"/>
      </bottom>
      <diagonal/>
    </border>
    <border>
      <left/>
      <right/>
      <top/>
      <bottom style="hair">
        <color indexed="8"/>
      </bottom>
      <diagonal/>
    </border>
    <border>
      <left/>
      <right style="thick">
        <color indexed="8"/>
      </right>
      <top style="thin">
        <color indexed="8"/>
      </top>
      <bottom/>
      <diagonal/>
    </border>
    <border>
      <left/>
      <right/>
      <top style="hair">
        <color indexed="8"/>
      </top>
      <bottom style="thin">
        <color indexed="8"/>
      </bottom>
      <diagonal/>
    </border>
    <border>
      <left/>
      <right style="thick">
        <color indexed="8"/>
      </right>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hair">
        <color indexed="8"/>
      </top>
      <bottom style="thin">
        <color indexed="8"/>
      </bottom>
      <diagonal/>
    </border>
    <border>
      <left style="thin">
        <color indexed="8"/>
      </left>
      <right style="thick">
        <color indexed="8"/>
      </right>
      <top/>
      <bottom style="thin">
        <color indexed="8"/>
      </bottom>
      <diagonal/>
    </border>
    <border>
      <left style="thin">
        <color indexed="8"/>
      </left>
      <right style="thin">
        <color indexed="8"/>
      </right>
      <top style="thin">
        <color indexed="8"/>
      </top>
      <bottom style="thick">
        <color indexed="8"/>
      </bottom>
      <diagonal/>
    </border>
    <border>
      <left style="thin">
        <color indexed="8"/>
      </left>
      <right style="thin">
        <color indexed="8"/>
      </right>
      <top style="hair">
        <color indexed="8"/>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n">
        <color indexed="8"/>
      </left>
      <right/>
      <top style="thick">
        <color indexed="8"/>
      </top>
      <bottom/>
      <diagonal/>
    </border>
    <border>
      <left/>
      <right/>
      <top style="thick">
        <color indexed="8"/>
      </top>
      <bottom/>
      <diagonal/>
    </border>
    <border>
      <left/>
      <right style="thin">
        <color indexed="8"/>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8"/>
      </right>
      <top/>
      <bottom style="thin">
        <color indexed="22"/>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top/>
      <bottom/>
      <diagonal/>
    </border>
    <border>
      <left/>
      <right style="medium">
        <color indexed="8"/>
      </right>
      <top/>
      <bottom/>
      <diagonal/>
    </border>
    <border>
      <left style="medium">
        <color indexed="8"/>
      </left>
      <right style="thin">
        <color indexed="22"/>
      </right>
      <top style="thin">
        <color indexed="22"/>
      </top>
      <bottom style="medium">
        <color indexed="8"/>
      </bottom>
      <diagonal/>
    </border>
    <border>
      <left style="thin">
        <color indexed="22"/>
      </left>
      <right style="thin">
        <color indexed="22"/>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s>
  <cellStyleXfs count="4">
    <xf numFmtId="0" fontId="0" fillId="0" borderId="0"/>
    <xf numFmtId="0" fontId="30" fillId="0" borderId="0" applyBorder="0" applyProtection="0"/>
    <xf numFmtId="176" fontId="62" fillId="0" borderId="0" applyBorder="0" applyProtection="0"/>
    <xf numFmtId="176" fontId="62" fillId="0" borderId="0" applyBorder="0" applyProtection="0"/>
  </cellStyleXfs>
  <cellXfs count="515">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3" xfId="0" applyFont="1"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1" fillId="0" borderId="0" xfId="0" applyFont="1"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2" fillId="0" borderId="6" xfId="0" applyFont="1" applyBorder="1" applyAlignment="1">
      <alignment vertical="center"/>
    </xf>
    <xf numFmtId="0" fontId="6" fillId="0" borderId="5" xfId="0" applyFont="1" applyBorder="1" applyAlignment="1">
      <alignment vertical="center"/>
    </xf>
    <xf numFmtId="0" fontId="8" fillId="0" borderId="6"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distributed"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0" xfId="0" applyBorder="1"/>
    <xf numFmtId="0" fontId="12" fillId="0" borderId="0" xfId="0" applyFont="1" applyAlignment="1">
      <alignment horizontal="left"/>
    </xf>
    <xf numFmtId="0" fontId="13" fillId="0" borderId="0" xfId="0" applyFont="1"/>
    <xf numFmtId="0" fontId="13" fillId="0" borderId="0" xfId="0" applyFont="1" applyBorder="1"/>
    <xf numFmtId="49" fontId="12" fillId="0" borderId="0" xfId="0" applyNumberFormat="1" applyFont="1" applyAlignment="1">
      <alignment horizontal="right"/>
    </xf>
    <xf numFmtId="49" fontId="14" fillId="0" borderId="0" xfId="0" applyNumberFormat="1" applyFont="1" applyAlignment="1">
      <alignment horizontal="right"/>
    </xf>
    <xf numFmtId="49" fontId="13" fillId="0" borderId="0" xfId="0" applyNumberFormat="1" applyFont="1" applyAlignment="1">
      <alignment horizontal="right"/>
    </xf>
    <xf numFmtId="0" fontId="15" fillId="0" borderId="0" xfId="0" applyFont="1"/>
    <xf numFmtId="0" fontId="16" fillId="0" borderId="0" xfId="0" applyFont="1"/>
    <xf numFmtId="0" fontId="17" fillId="0" borderId="0" xfId="0" applyFont="1" applyAlignment="1">
      <alignment horizontal="justify"/>
    </xf>
    <xf numFmtId="0" fontId="18" fillId="0" borderId="0" xfId="0" applyFont="1" applyAlignment="1">
      <alignment horizontal="justify"/>
    </xf>
    <xf numFmtId="0" fontId="19" fillId="0" borderId="0" xfId="0" applyFont="1"/>
    <xf numFmtId="0" fontId="20" fillId="0" borderId="0" xfId="0" applyFont="1" applyBorder="1" applyAlignment="1">
      <alignment horizontal="left" vertical="center"/>
    </xf>
    <xf numFmtId="0" fontId="21" fillId="0" borderId="0" xfId="0" applyFont="1" applyAlignment="1">
      <alignment horizontal="left"/>
    </xf>
    <xf numFmtId="0" fontId="14" fillId="0" borderId="0" xfId="0" applyFont="1"/>
    <xf numFmtId="0" fontId="19" fillId="0" borderId="0" xfId="0" applyFont="1" applyAlignment="1">
      <alignment vertical="center" wrapText="1"/>
    </xf>
    <xf numFmtId="0" fontId="19" fillId="0" borderId="0" xfId="0" applyFont="1" applyAlignment="1">
      <alignment vertical="center"/>
    </xf>
    <xf numFmtId="0" fontId="19" fillId="0" borderId="0" xfId="0" applyFont="1" applyBorder="1"/>
    <xf numFmtId="0" fontId="14" fillId="0" borderId="0" xfId="0" applyFont="1" applyAlignment="1">
      <alignment horizontal="left"/>
    </xf>
    <xf numFmtId="0" fontId="14" fillId="0" borderId="0" xfId="0" applyFont="1" applyAlignment="1">
      <alignment wrapText="1"/>
    </xf>
    <xf numFmtId="0" fontId="0" fillId="0" borderId="0" xfId="0" applyAlignment="1">
      <alignment horizontal="left"/>
    </xf>
    <xf numFmtId="0" fontId="25" fillId="0" borderId="0" xfId="0" applyFont="1" applyAlignment="1">
      <alignment horizontal="left"/>
    </xf>
    <xf numFmtId="0" fontId="30" fillId="0" borderId="0" xfId="1" applyBorder="1" applyAlignment="1" applyProtection="1"/>
    <xf numFmtId="0" fontId="0" fillId="0" borderId="0" xfId="0" applyFont="1" applyAlignment="1">
      <alignment horizont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14" fillId="0" borderId="0" xfId="0" applyFont="1" applyAlignment="1">
      <alignment horizontal="right"/>
    </xf>
    <xf numFmtId="0" fontId="31" fillId="0" borderId="0" xfId="0" applyFont="1"/>
    <xf numFmtId="0" fontId="0" fillId="0" borderId="0" xfId="0" applyBorder="1" applyAlignment="1">
      <alignment horizontal="center" wrapText="1"/>
    </xf>
    <xf numFmtId="0" fontId="32" fillId="0" borderId="0" xfId="0" applyFont="1"/>
    <xf numFmtId="0" fontId="10" fillId="0" borderId="0" xfId="0" applyFont="1" applyAlignment="1">
      <alignment vertical="center"/>
    </xf>
    <xf numFmtId="0" fontId="8" fillId="0" borderId="0" xfId="0" applyFont="1" applyBorder="1" applyAlignment="1">
      <alignment horizontal="center" vertical="center"/>
    </xf>
    <xf numFmtId="0" fontId="1" fillId="0" borderId="0" xfId="0" applyFont="1" applyBorder="1" applyAlignment="1">
      <alignment horizontal="right" vertical="center"/>
    </xf>
    <xf numFmtId="0" fontId="0" fillId="0" borderId="0" xfId="0" applyBorder="1" applyAlignment="1">
      <alignment horizontal="left" vertical="center" wrapText="1"/>
    </xf>
    <xf numFmtId="0" fontId="34" fillId="0" borderId="0" xfId="0" applyFont="1" applyBorder="1" applyAlignment="1">
      <alignment horizontal="left" vertical="center"/>
    </xf>
    <xf numFmtId="3" fontId="0" fillId="0" borderId="0" xfId="0" applyNumberFormat="1"/>
    <xf numFmtId="0" fontId="8" fillId="0" borderId="0" xfId="0" applyFont="1" applyAlignment="1">
      <alignment horizontal="left" vertical="center"/>
    </xf>
    <xf numFmtId="0" fontId="34" fillId="0" borderId="0" xfId="0" applyFont="1"/>
    <xf numFmtId="0" fontId="35" fillId="0" borderId="0" xfId="0" applyFont="1" applyBorder="1" applyAlignment="1">
      <alignment horizontal="left" vertical="center"/>
    </xf>
    <xf numFmtId="0" fontId="35" fillId="0" borderId="10"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Border="1"/>
    <xf numFmtId="3" fontId="34" fillId="0" borderId="10" xfId="0" applyNumberFormat="1" applyFont="1" applyBorder="1" applyAlignment="1">
      <alignment horizontal="center" vertical="center"/>
    </xf>
    <xf numFmtId="3" fontId="34" fillId="0" borderId="0" xfId="0" applyNumberFormat="1" applyFont="1" applyBorder="1" applyAlignment="1">
      <alignment horizontal="center" vertical="center"/>
    </xf>
    <xf numFmtId="0" fontId="35" fillId="0" borderId="10" xfId="0" applyFont="1" applyBorder="1" applyAlignment="1">
      <alignment horizontal="right" vertical="center"/>
    </xf>
    <xf numFmtId="3" fontId="36" fillId="0" borderId="10" xfId="0" applyNumberFormat="1" applyFont="1" applyBorder="1" applyAlignment="1">
      <alignment horizontal="center" vertical="center"/>
    </xf>
    <xf numFmtId="3" fontId="36" fillId="0" borderId="11" xfId="0" applyNumberFormat="1" applyFont="1" applyBorder="1" applyAlignment="1">
      <alignment horizontal="center" vertical="center"/>
    </xf>
    <xf numFmtId="3" fontId="36" fillId="0" borderId="0" xfId="0" applyNumberFormat="1" applyFont="1" applyBorder="1" applyAlignment="1">
      <alignment horizontal="center" vertical="center"/>
    </xf>
    <xf numFmtId="0" fontId="35" fillId="0" borderId="13" xfId="0" applyFont="1" applyBorder="1" applyAlignment="1">
      <alignment horizontal="right" vertical="center"/>
    </xf>
    <xf numFmtId="3" fontId="34" fillId="0" borderId="13" xfId="0" applyNumberFormat="1" applyFont="1" applyBorder="1"/>
    <xf numFmtId="0" fontId="34" fillId="0" borderId="0" xfId="0" applyFont="1" applyBorder="1" applyAlignment="1">
      <alignment vertical="center"/>
    </xf>
    <xf numFmtId="0" fontId="35" fillId="0" borderId="14" xfId="0" applyFont="1" applyBorder="1" applyAlignment="1">
      <alignment horizontal="right" vertical="center"/>
    </xf>
    <xf numFmtId="3" fontId="34" fillId="0" borderId="14" xfId="0" applyNumberFormat="1" applyFont="1" applyBorder="1"/>
    <xf numFmtId="0" fontId="35" fillId="0" borderId="0" xfId="0" applyFont="1"/>
    <xf numFmtId="0" fontId="35" fillId="0" borderId="0" xfId="0" applyFont="1" applyAlignment="1">
      <alignment horizontal="left" vertical="center"/>
    </xf>
    <xf numFmtId="0" fontId="36" fillId="0" borderId="0" xfId="0" applyFont="1" applyAlignment="1">
      <alignment horizontal="right" vertical="center"/>
    </xf>
    <xf numFmtId="0" fontId="34" fillId="0" borderId="13" xfId="0" applyFont="1" applyBorder="1" applyAlignment="1">
      <alignment horizontal="center" vertical="center"/>
    </xf>
    <xf numFmtId="0" fontId="14" fillId="0" borderId="10" xfId="0" applyFont="1" applyBorder="1" applyAlignment="1">
      <alignment horizontal="center"/>
    </xf>
    <xf numFmtId="0" fontId="0" fillId="0" borderId="0" xfId="0" applyFont="1"/>
    <xf numFmtId="0" fontId="40" fillId="0" borderId="0" xfId="0" applyFont="1" applyAlignment="1">
      <alignment horizontal="left"/>
    </xf>
    <xf numFmtId="0" fontId="14" fillId="0" borderId="10" xfId="0" applyFont="1" applyBorder="1" applyAlignment="1">
      <alignment horizontal="center" vertical="center"/>
    </xf>
    <xf numFmtId="0" fontId="39" fillId="0" borderId="0" xfId="0" applyFont="1" applyAlignment="1">
      <alignment horizontal="left"/>
    </xf>
    <xf numFmtId="0" fontId="14"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25" fillId="0" borderId="16" xfId="0" applyFont="1" applyBorder="1" applyAlignment="1">
      <alignment vertical="center"/>
    </xf>
    <xf numFmtId="0" fontId="14" fillId="0" borderId="19" xfId="0" applyFont="1" applyBorder="1" applyAlignment="1">
      <alignment vertical="center"/>
    </xf>
    <xf numFmtId="0" fontId="13" fillId="0" borderId="15" xfId="0" applyFont="1" applyBorder="1" applyAlignment="1">
      <alignment vertical="center"/>
    </xf>
    <xf numFmtId="0" fontId="13" fillId="0" borderId="20" xfId="0" applyFont="1" applyBorder="1" applyAlignment="1">
      <alignment vertical="center"/>
    </xf>
    <xf numFmtId="0" fontId="13" fillId="0" borderId="16" xfId="0" applyFont="1" applyBorder="1"/>
    <xf numFmtId="0" fontId="13" fillId="0" borderId="17" xfId="0" applyFont="1" applyBorder="1"/>
    <xf numFmtId="0" fontId="13" fillId="0" borderId="18" xfId="0" applyFont="1" applyBorder="1"/>
    <xf numFmtId="0" fontId="42" fillId="0" borderId="16" xfId="0" applyFont="1" applyBorder="1"/>
    <xf numFmtId="0" fontId="13" fillId="0" borderId="21" xfId="0" applyFont="1" applyBorder="1"/>
    <xf numFmtId="0" fontId="13" fillId="0" borderId="22" xfId="0" applyFont="1" applyBorder="1"/>
    <xf numFmtId="0" fontId="42" fillId="0" borderId="21" xfId="0" applyFont="1" applyBorder="1"/>
    <xf numFmtId="0" fontId="14" fillId="0" borderId="21" xfId="0" applyFont="1" applyBorder="1" applyAlignment="1">
      <alignment vertical="center"/>
    </xf>
    <xf numFmtId="0" fontId="13" fillId="0" borderId="0" xfId="0" applyFont="1" applyBorder="1" applyAlignment="1">
      <alignment vertical="center"/>
    </xf>
    <xf numFmtId="0" fontId="13" fillId="0" borderId="22" xfId="0" applyFont="1" applyBorder="1" applyAlignment="1">
      <alignment vertical="center"/>
    </xf>
    <xf numFmtId="0" fontId="13" fillId="0" borderId="19" xfId="0" applyFont="1" applyBorder="1"/>
    <xf numFmtId="0" fontId="13" fillId="0" borderId="15" xfId="0" applyFont="1" applyBorder="1"/>
    <xf numFmtId="0" fontId="13" fillId="0" borderId="20" xfId="0" applyFont="1" applyBorder="1"/>
    <xf numFmtId="0" fontId="44" fillId="0" borderId="19" xfId="0" applyFont="1" applyBorder="1" applyAlignment="1">
      <alignment vertical="top"/>
    </xf>
    <xf numFmtId="0" fontId="45" fillId="0" borderId="0" xfId="0" applyFont="1" applyBorder="1" applyAlignment="1">
      <alignment vertical="top"/>
    </xf>
    <xf numFmtId="0" fontId="25" fillId="0" borderId="16" xfId="0" applyFont="1" applyBorder="1" applyAlignment="1">
      <alignment horizontal="left"/>
    </xf>
    <xf numFmtId="0" fontId="14" fillId="0" borderId="19" xfId="0" applyFont="1" applyBorder="1" applyAlignment="1">
      <alignment vertical="top"/>
    </xf>
    <xf numFmtId="0" fontId="25" fillId="0" borderId="21" xfId="0" applyFont="1" applyBorder="1" applyAlignment="1">
      <alignment vertical="center"/>
    </xf>
    <xf numFmtId="0" fontId="47" fillId="0" borderId="19" xfId="0" applyFont="1" applyBorder="1" applyAlignment="1">
      <alignment vertical="top"/>
    </xf>
    <xf numFmtId="0" fontId="25" fillId="0" borderId="21" xfId="0" applyFont="1" applyBorder="1" applyAlignment="1"/>
    <xf numFmtId="0" fontId="25" fillId="0" borderId="21" xfId="0" applyFont="1" applyBorder="1" applyAlignment="1">
      <alignment horizontal="left" vertical="top"/>
    </xf>
    <xf numFmtId="0" fontId="38" fillId="0" borderId="21" xfId="0" applyFont="1" applyBorder="1" applyAlignment="1">
      <alignment horizontal="left"/>
    </xf>
    <xf numFmtId="0" fontId="48" fillId="0" borderId="21" xfId="0" applyFont="1" applyBorder="1" applyAlignment="1">
      <alignment vertical="top"/>
    </xf>
    <xf numFmtId="0" fontId="13" fillId="0" borderId="0" xfId="0" applyFont="1" applyBorder="1" applyAlignment="1">
      <alignment vertical="top"/>
    </xf>
    <xf numFmtId="0" fontId="38" fillId="0" borderId="19" xfId="0" applyFont="1" applyBorder="1" applyAlignment="1">
      <alignment vertical="top"/>
    </xf>
    <xf numFmtId="0" fontId="19" fillId="0" borderId="0" xfId="0" applyFont="1" applyAlignment="1">
      <alignment horizontal="left" vertical="center"/>
    </xf>
    <xf numFmtId="0" fontId="19" fillId="0" borderId="0" xfId="0" applyFont="1" applyBorder="1" applyAlignment="1">
      <alignment horizontal="left" vertical="center"/>
    </xf>
    <xf numFmtId="0" fontId="49" fillId="0" borderId="0" xfId="0" applyFont="1" applyAlignment="1">
      <alignment horizontal="left" vertical="center"/>
    </xf>
    <xf numFmtId="0" fontId="40" fillId="0" borderId="10" xfId="0" applyFont="1" applyBorder="1" applyAlignment="1">
      <alignment horizontal="center" vertical="center"/>
    </xf>
    <xf numFmtId="0" fontId="38" fillId="0" borderId="0" xfId="0" applyFont="1" applyAlignment="1">
      <alignment horizontal="left" vertical="center"/>
    </xf>
    <xf numFmtId="0" fontId="24" fillId="0" borderId="24" xfId="0" applyFont="1" applyBorder="1" applyAlignment="1">
      <alignment vertical="center"/>
    </xf>
    <xf numFmtId="0" fontId="40" fillId="3" borderId="10" xfId="0" applyFont="1" applyFill="1" applyBorder="1" applyAlignment="1">
      <alignment horizontal="center" vertical="center"/>
    </xf>
    <xf numFmtId="0" fontId="24" fillId="3" borderId="17" xfId="0" applyFont="1" applyFill="1" applyBorder="1" applyAlignment="1">
      <alignment vertical="center"/>
    </xf>
    <xf numFmtId="0" fontId="24" fillId="3" borderId="18" xfId="0" applyFont="1" applyFill="1" applyBorder="1" applyAlignment="1">
      <alignment vertical="center"/>
    </xf>
    <xf numFmtId="0" fontId="24" fillId="3" borderId="19" xfId="0" applyFont="1" applyFill="1" applyBorder="1" applyAlignment="1">
      <alignment vertical="center"/>
    </xf>
    <xf numFmtId="0" fontId="50" fillId="0" borderId="0" xfId="0" applyFont="1" applyAlignment="1">
      <alignment horizontal="left" vertical="center"/>
    </xf>
    <xf numFmtId="0" fontId="50" fillId="0" borderId="24" xfId="0" applyFont="1" applyBorder="1" applyAlignment="1">
      <alignment horizontal="left" vertical="center"/>
    </xf>
    <xf numFmtId="0" fontId="35" fillId="0" borderId="24" xfId="0" applyFont="1" applyBorder="1" applyAlignment="1">
      <alignment horizontal="left" vertical="center"/>
    </xf>
    <xf numFmtId="0" fontId="51" fillId="0" borderId="0" xfId="0" applyFont="1" applyAlignment="1">
      <alignment horizontal="left" vertical="top"/>
    </xf>
    <xf numFmtId="0" fontId="50" fillId="3" borderId="24" xfId="0" applyFont="1" applyFill="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0" applyFont="1" applyAlignment="1">
      <alignment horizontal="lef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49" fontId="24" fillId="0" borderId="23" xfId="0" applyNumberFormat="1" applyFont="1" applyBorder="1" applyAlignment="1">
      <alignment horizontal="center" vertical="center"/>
    </xf>
    <xf numFmtId="0" fontId="24" fillId="0" borderId="16" xfId="0" applyFont="1" applyBorder="1" applyAlignment="1">
      <alignment horizontal="center" vertical="center"/>
    </xf>
    <xf numFmtId="49" fontId="24" fillId="0" borderId="16" xfId="0" applyNumberFormat="1" applyFont="1" applyBorder="1" applyAlignment="1">
      <alignment horizontal="center" vertical="center"/>
    </xf>
    <xf numFmtId="0" fontId="24" fillId="0" borderId="18" xfId="0" applyFont="1" applyBorder="1" applyAlignment="1">
      <alignment horizontal="center" vertical="center"/>
    </xf>
    <xf numFmtId="49" fontId="24" fillId="0" borderId="19" xfId="0" applyNumberFormat="1" applyFont="1" applyBorder="1" applyAlignment="1">
      <alignment horizontal="center" vertical="center"/>
    </xf>
    <xf numFmtId="0" fontId="24" fillId="0" borderId="20" xfId="0" applyFont="1" applyBorder="1" applyAlignment="1">
      <alignment horizontal="center" vertical="center"/>
    </xf>
    <xf numFmtId="0" fontId="24" fillId="0" borderId="17" xfId="0" applyFont="1" applyBorder="1" applyAlignment="1">
      <alignment horizontal="distributed" vertical="center"/>
    </xf>
    <xf numFmtId="0" fontId="24" fillId="0" borderId="17" xfId="0" applyFont="1" applyBorder="1" applyAlignment="1">
      <alignment horizontal="left" vertical="center" wrapText="1"/>
    </xf>
    <xf numFmtId="0" fontId="24" fillId="0" borderId="22" xfId="0" applyFont="1" applyBorder="1" applyAlignment="1">
      <alignment horizontal="center" vertical="center"/>
    </xf>
    <xf numFmtId="0" fontId="24" fillId="0" borderId="15" xfId="0" applyFont="1" applyBorder="1" applyAlignment="1">
      <alignment horizontal="distributed" vertical="center"/>
    </xf>
    <xf numFmtId="0" fontId="24" fillId="0" borderId="15" xfId="0" applyFont="1" applyBorder="1" applyAlignment="1">
      <alignment horizontal="left" vertical="center" wrapText="1"/>
    </xf>
    <xf numFmtId="0" fontId="24" fillId="0" borderId="0" xfId="0" applyFont="1" applyBorder="1" applyAlignment="1">
      <alignment horizontal="center" vertical="center" textRotation="255"/>
    </xf>
    <xf numFmtId="49" fontId="24" fillId="0" borderId="0" xfId="0" applyNumberFormat="1" applyFont="1" applyBorder="1" applyAlignment="1">
      <alignment horizontal="center" vertical="center"/>
    </xf>
    <xf numFmtId="0" fontId="24" fillId="0" borderId="0" xfId="0" applyFont="1" applyBorder="1" applyAlignment="1">
      <alignment horizontal="distributed" vertical="center"/>
    </xf>
    <xf numFmtId="0" fontId="24" fillId="0" borderId="0" xfId="0" applyFont="1" applyBorder="1" applyAlignment="1">
      <alignment horizontal="left" vertical="center" wrapText="1" indent="2"/>
    </xf>
    <xf numFmtId="0" fontId="24" fillId="0" borderId="0" xfId="0" applyFont="1" applyBorder="1" applyAlignment="1">
      <alignment horizontal="left" vertical="center" wrapText="1"/>
    </xf>
    <xf numFmtId="176" fontId="24" fillId="0" borderId="0" xfId="2" applyFont="1" applyBorder="1" applyAlignment="1" applyProtection="1">
      <alignment horizontal="left" vertical="center" indent="2"/>
    </xf>
    <xf numFmtId="0" fontId="19" fillId="0" borderId="0" xfId="0" applyFont="1" applyAlignment="1">
      <alignment horizontal="center" vertical="center"/>
    </xf>
    <xf numFmtId="0" fontId="14" fillId="0" borderId="0" xfId="0" applyFont="1" applyAlignment="1">
      <alignment vertical="center"/>
    </xf>
    <xf numFmtId="0" fontId="24" fillId="0" borderId="0" xfId="0"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xf>
    <xf numFmtId="0" fontId="19" fillId="0" borderId="0" xfId="0" applyFont="1" applyAlignment="1">
      <alignment horizontal="center" vertical="top"/>
    </xf>
    <xf numFmtId="0" fontId="14" fillId="0" borderId="0" xfId="0" applyFont="1" applyAlignment="1">
      <alignment vertical="top"/>
    </xf>
    <xf numFmtId="0" fontId="19" fillId="0" borderId="0" xfId="0" applyFont="1" applyAlignment="1">
      <alignment horizontal="center" vertical="center" wrapText="1"/>
    </xf>
    <xf numFmtId="0" fontId="14" fillId="0" borderId="0" xfId="0" applyFont="1" applyAlignment="1">
      <alignment horizontal="center" vertical="center" wrapText="1"/>
    </xf>
    <xf numFmtId="0" fontId="49" fillId="0" borderId="0" xfId="0" applyFont="1" applyAlignment="1">
      <alignment horizontal="left" vertical="top"/>
    </xf>
    <xf numFmtId="0" fontId="19" fillId="0" borderId="0" xfId="0" applyFont="1" applyAlignment="1">
      <alignment horizontal="right" vertical="center"/>
    </xf>
    <xf numFmtId="0" fontId="19" fillId="0" borderId="0" xfId="0" applyFont="1" applyAlignment="1">
      <alignment horizontal="left" vertical="center" wrapText="1"/>
    </xf>
    <xf numFmtId="0" fontId="14" fillId="0" borderId="0" xfId="0" applyFont="1" applyAlignment="1">
      <alignment horizontal="right" vertical="center" wrapText="1"/>
    </xf>
    <xf numFmtId="0" fontId="19" fillId="0" borderId="0" xfId="0" applyFont="1" applyBorder="1" applyAlignment="1">
      <alignment horizontal="center" vertical="center"/>
    </xf>
    <xf numFmtId="0" fontId="19" fillId="0" borderId="22" xfId="0" applyFont="1" applyBorder="1" applyAlignment="1">
      <alignment horizontal="center" vertical="center"/>
    </xf>
    <xf numFmtId="0" fontId="50" fillId="0" borderId="0" xfId="0" applyFont="1" applyBorder="1" applyAlignment="1">
      <alignment horizontal="center" vertical="center" wrapText="1"/>
    </xf>
    <xf numFmtId="0" fontId="50" fillId="0" borderId="22" xfId="0" applyFont="1" applyBorder="1" applyAlignment="1">
      <alignment horizontal="center" vertical="center" wrapText="1"/>
    </xf>
    <xf numFmtId="0" fontId="40" fillId="0" borderId="0" xfId="0" applyFont="1" applyAlignment="1">
      <alignment horizontal="left" vertical="center"/>
    </xf>
    <xf numFmtId="0" fontId="19" fillId="0" borderId="15" xfId="0" applyFont="1" applyBorder="1" applyAlignment="1">
      <alignment horizontal="center" vertical="center"/>
    </xf>
    <xf numFmtId="0" fontId="14" fillId="0" borderId="0" xfId="0" applyFont="1" applyBorder="1" applyAlignment="1">
      <alignment horizontal="left" vertical="center"/>
    </xf>
    <xf numFmtId="0" fontId="24" fillId="0" borderId="0" xfId="0" applyFont="1" applyAlignment="1">
      <alignment horizontal="left" vertical="center"/>
    </xf>
    <xf numFmtId="0" fontId="55" fillId="0" borderId="0" xfId="0" applyFont="1" applyAlignment="1">
      <alignment horizontal="center" vertical="center"/>
    </xf>
    <xf numFmtId="177" fontId="24" fillId="0" borderId="27" xfId="0" applyNumberFormat="1" applyFont="1" applyBorder="1" applyAlignment="1">
      <alignment horizontal="center" vertical="center"/>
    </xf>
    <xf numFmtId="177" fontId="40" fillId="0" borderId="27" xfId="0" applyNumberFormat="1" applyFont="1" applyBorder="1" applyAlignment="1">
      <alignment horizontal="center" vertical="center"/>
    </xf>
    <xf numFmtId="0" fontId="16" fillId="0" borderId="27" xfId="0" applyFont="1" applyBorder="1" applyAlignment="1">
      <alignment horizontal="center" vertical="center"/>
    </xf>
    <xf numFmtId="0" fontId="40" fillId="0" borderId="27" xfId="0" applyFont="1" applyBorder="1" applyAlignment="1">
      <alignment horizontal="center" vertical="center"/>
    </xf>
    <xf numFmtId="0" fontId="24" fillId="0" borderId="28" xfId="0" applyFont="1" applyBorder="1" applyAlignment="1">
      <alignment horizontal="center" vertical="center"/>
    </xf>
    <xf numFmtId="0" fontId="19" fillId="0" borderId="31" xfId="0" applyFont="1" applyBorder="1" applyAlignment="1">
      <alignment vertical="center"/>
    </xf>
    <xf numFmtId="0" fontId="19" fillId="0" borderId="17" xfId="0" applyFont="1" applyBorder="1" applyAlignment="1">
      <alignment vertical="center"/>
    </xf>
    <xf numFmtId="0" fontId="19" fillId="0" borderId="32" xfId="0" applyFont="1" applyBorder="1" applyAlignment="1">
      <alignment vertical="center"/>
    </xf>
    <xf numFmtId="0" fontId="16" fillId="0" borderId="33" xfId="0" applyFont="1" applyBorder="1" applyAlignment="1">
      <alignment horizontal="center" vertical="center"/>
    </xf>
    <xf numFmtId="0" fontId="14" fillId="0" borderId="33" xfId="0" applyFont="1" applyBorder="1" applyAlignment="1">
      <alignment horizontal="center" vertical="center"/>
    </xf>
    <xf numFmtId="0" fontId="24" fillId="0" borderId="15" xfId="0" applyFont="1" applyBorder="1" applyAlignment="1">
      <alignment vertical="top"/>
    </xf>
    <xf numFmtId="0" fontId="24" fillId="0" borderId="34" xfId="0" applyFont="1" applyBorder="1" applyAlignment="1">
      <alignment vertical="center"/>
    </xf>
    <xf numFmtId="0" fontId="24" fillId="0" borderId="17" xfId="0" applyFont="1" applyBorder="1" applyAlignment="1">
      <alignment horizontal="center" vertical="center"/>
    </xf>
    <xf numFmtId="49" fontId="19" fillId="0" borderId="17" xfId="0" applyNumberFormat="1" applyFont="1" applyBorder="1" applyAlignment="1">
      <alignment horizontal="left" vertical="center"/>
    </xf>
    <xf numFmtId="49" fontId="14" fillId="0" borderId="17" xfId="0" applyNumberFormat="1" applyFont="1" applyBorder="1" applyAlignment="1">
      <alignment vertical="center"/>
    </xf>
    <xf numFmtId="49" fontId="19" fillId="0" borderId="32" xfId="0" applyNumberFormat="1" applyFont="1" applyBorder="1" applyAlignment="1">
      <alignment horizontal="left" vertical="center"/>
    </xf>
    <xf numFmtId="49" fontId="19" fillId="0" borderId="15" xfId="0" applyNumberFormat="1" applyFont="1" applyBorder="1" applyAlignment="1">
      <alignment horizontal="center" vertical="center"/>
    </xf>
    <xf numFmtId="49" fontId="19" fillId="0" borderId="15" xfId="0" applyNumberFormat="1" applyFont="1" applyBorder="1" applyAlignment="1">
      <alignment horizontal="left" vertical="center"/>
    </xf>
    <xf numFmtId="49" fontId="19" fillId="0" borderId="34" xfId="0" applyNumberFormat="1" applyFont="1" applyBorder="1" applyAlignment="1">
      <alignment horizontal="left" vertical="center"/>
    </xf>
    <xf numFmtId="0" fontId="24" fillId="0" borderId="16" xfId="0" applyFont="1" applyBorder="1" applyAlignment="1">
      <alignment horizontal="center" vertical="center" shrinkToFi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4" fillId="0" borderId="44" xfId="0" applyFont="1" applyBorder="1" applyAlignment="1">
      <alignment horizontal="lef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4" fillId="0" borderId="0" xfId="0" applyFont="1" applyBorder="1" applyAlignment="1">
      <alignment horizontal="center" vertical="center"/>
    </xf>
    <xf numFmtId="0" fontId="14" fillId="0" borderId="22" xfId="0" applyFont="1" applyBorder="1" applyAlignment="1">
      <alignment horizontal="center" vertical="center"/>
    </xf>
    <xf numFmtId="0" fontId="14" fillId="0" borderId="22" xfId="0" applyFont="1" applyBorder="1" applyAlignment="1">
      <alignment horizontal="left" vertical="center"/>
    </xf>
    <xf numFmtId="0" fontId="19" fillId="0" borderId="21" xfId="0" applyFont="1" applyBorder="1" applyAlignment="1">
      <alignment horizontal="center" vertical="center"/>
    </xf>
    <xf numFmtId="0" fontId="16" fillId="0" borderId="0" xfId="0" applyFont="1" applyBorder="1" applyAlignment="1">
      <alignment horizontal="center" vertical="center"/>
    </xf>
    <xf numFmtId="0" fontId="60" fillId="0" borderId="0" xfId="0" applyFont="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vertical="center"/>
    </xf>
    <xf numFmtId="0" fontId="19" fillId="0" borderId="20" xfId="0" applyFont="1" applyBorder="1" applyAlignment="1">
      <alignment horizontal="center" vertical="center"/>
    </xf>
    <xf numFmtId="176" fontId="19" fillId="0" borderId="15" xfId="2" applyFont="1" applyBorder="1" applyAlignment="1" applyProtection="1">
      <alignment horizontal="center" vertical="center"/>
    </xf>
    <xf numFmtId="0" fontId="19" fillId="0" borderId="20" xfId="0" applyFont="1" applyBorder="1" applyAlignment="1">
      <alignment horizontal="left" vertical="center"/>
    </xf>
    <xf numFmtId="0" fontId="14" fillId="0" borderId="19" xfId="0" applyFont="1" applyBorder="1" applyAlignment="1">
      <alignment horizontal="center" vertical="center"/>
    </xf>
    <xf numFmtId="0" fontId="12" fillId="0" borderId="15"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left" vertical="center" wrapText="1"/>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0" xfId="0" applyFont="1" applyBorder="1" applyAlignment="1">
      <alignment horizontal="right" vertical="center"/>
    </xf>
    <xf numFmtId="177" fontId="24" fillId="0" borderId="0" xfId="0" applyNumberFormat="1" applyFont="1" applyBorder="1" applyAlignment="1">
      <alignment horizontal="center" vertical="center"/>
    </xf>
    <xf numFmtId="0" fontId="40" fillId="0" borderId="0" xfId="0" applyFont="1" applyBorder="1" applyAlignment="1">
      <alignment horizontal="center" vertical="center"/>
    </xf>
    <xf numFmtId="0" fontId="40" fillId="0" borderId="0" xfId="0" applyFont="1" applyBorder="1" applyAlignment="1">
      <alignment horizontal="left" vertical="center"/>
    </xf>
    <xf numFmtId="0" fontId="32" fillId="0" borderId="55"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left" vertical="center" wrapText="1"/>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4" fillId="0" borderId="11" xfId="0" applyFont="1" applyBorder="1" applyAlignment="1">
      <alignment vertical="center" wrapText="1"/>
    </xf>
    <xf numFmtId="0" fontId="63" fillId="0" borderId="0" xfId="0" applyFont="1" applyBorder="1" applyAlignment="1"/>
    <xf numFmtId="0" fontId="63" fillId="0" borderId="0" xfId="0" applyFont="1" applyBorder="1" applyAlignment="1">
      <alignment vertical="center"/>
    </xf>
    <xf numFmtId="0" fontId="63" fillId="0" borderId="0" xfId="0" applyFont="1" applyBorder="1" applyAlignment="1">
      <alignment vertical="center" wrapText="1"/>
    </xf>
    <xf numFmtId="0" fontId="20" fillId="0" borderId="0" xfId="0" applyFont="1" applyBorder="1" applyAlignment="1">
      <alignment horizontal="left" vertical="center"/>
    </xf>
    <xf numFmtId="0" fontId="21" fillId="0" borderId="0" xfId="0" applyFont="1" applyBorder="1" applyAlignment="1">
      <alignment horizontal="left" vertical="center"/>
    </xf>
    <xf numFmtId="0" fontId="64" fillId="0" borderId="0" xfId="0" applyFont="1" applyAlignment="1">
      <alignment horizontal="left" vertical="center"/>
    </xf>
    <xf numFmtId="0" fontId="64" fillId="0" borderId="0" xfId="0" applyFont="1"/>
    <xf numFmtId="0" fontId="66" fillId="0" borderId="0" xfId="0" applyFont="1"/>
    <xf numFmtId="0" fontId="67" fillId="0" borderId="0" xfId="0" applyFont="1"/>
    <xf numFmtId="0" fontId="6" fillId="0" borderId="0" xfId="0" applyFont="1"/>
    <xf numFmtId="0" fontId="71" fillId="0" borderId="0" xfId="0" applyFont="1" applyBorder="1" applyAlignment="1">
      <alignment vertical="center"/>
    </xf>
    <xf numFmtId="0" fontId="11" fillId="0" borderId="0" xfId="0" applyFont="1" applyBorder="1" applyAlignment="1">
      <alignment vertical="center"/>
    </xf>
    <xf numFmtId="0" fontId="33" fillId="0" borderId="0" xfId="0" applyFont="1" applyBorder="1" applyAlignment="1">
      <alignment vertical="center"/>
    </xf>
    <xf numFmtId="0" fontId="7" fillId="0" borderId="0" xfId="0" applyFont="1" applyBorder="1" applyAlignment="1">
      <alignment vertical="center"/>
    </xf>
    <xf numFmtId="0" fontId="68" fillId="0" borderId="0" xfId="0" applyFont="1" applyBorder="1" applyAlignment="1">
      <alignment vertical="center"/>
    </xf>
    <xf numFmtId="0" fontId="73" fillId="0" borderId="0" xfId="0" applyFont="1"/>
    <xf numFmtId="0" fontId="24" fillId="0" borderId="21" xfId="0" applyFont="1" applyBorder="1" applyAlignment="1">
      <alignment horizontal="left" vertical="center" wrapText="1" indent="4"/>
    </xf>
    <xf numFmtId="0" fontId="24" fillId="0" borderId="22" xfId="0" applyFont="1" applyBorder="1" applyAlignment="1">
      <alignment horizontal="left" vertical="center" wrapText="1" indent="4"/>
    </xf>
    <xf numFmtId="176" fontId="24" fillId="0" borderId="13" xfId="3" applyFont="1" applyBorder="1" applyAlignment="1" applyProtection="1">
      <alignment horizontal="center" vertical="center" wrapText="1"/>
    </xf>
    <xf numFmtId="0" fontId="75" fillId="0" borderId="0" xfId="0" applyFont="1" applyBorder="1" applyAlignment="1">
      <alignment vertical="center"/>
    </xf>
    <xf numFmtId="0" fontId="21" fillId="0" borderId="0" xfId="0" applyFont="1" applyBorder="1" applyAlignment="1">
      <alignment vertical="center"/>
    </xf>
    <xf numFmtId="0" fontId="76" fillId="0" borderId="0" xfId="0" applyFont="1" applyAlignment="1">
      <alignment horizontal="left" vertical="center"/>
    </xf>
    <xf numFmtId="0" fontId="80" fillId="0" borderId="15" xfId="0" applyFont="1" applyBorder="1" applyAlignment="1">
      <alignment horizontal="center" vertical="top" wrapText="1"/>
    </xf>
    <xf numFmtId="0" fontId="81" fillId="0" borderId="33" xfId="0" applyFont="1" applyBorder="1" applyAlignment="1">
      <alignment horizontal="center" vertical="center"/>
    </xf>
    <xf numFmtId="49" fontId="81" fillId="0" borderId="17" xfId="0" applyNumberFormat="1" applyFont="1" applyBorder="1" applyAlignment="1">
      <alignment vertical="center"/>
    </xf>
    <xf numFmtId="0" fontId="64" fillId="0" borderId="0" xfId="0" applyFont="1" applyBorder="1" applyAlignment="1">
      <alignment horizontal="left" vertical="center" wrapText="1"/>
    </xf>
    <xf numFmtId="0" fontId="65" fillId="0" borderId="0" xfId="0" applyFont="1" applyBorder="1" applyAlignment="1">
      <alignment horizontal="left" vertical="center"/>
    </xf>
    <xf numFmtId="0" fontId="1" fillId="0" borderId="1" xfId="0" applyFont="1" applyBorder="1" applyAlignment="1">
      <alignment horizontal="right" vertical="center"/>
    </xf>
    <xf numFmtId="0" fontId="40" fillId="0" borderId="10" xfId="0" applyFont="1" applyBorder="1" applyAlignment="1">
      <alignment horizontal="center" vertical="center"/>
    </xf>
    <xf numFmtId="0" fontId="53" fillId="0" borderId="0" xfId="0" applyFont="1" applyBorder="1" applyAlignment="1">
      <alignment horizontal="center" vertical="center"/>
    </xf>
    <xf numFmtId="0" fontId="24" fillId="0" borderId="0" xfId="0" applyFont="1" applyAlignment="1">
      <alignment horizontal="center" vertical="center"/>
    </xf>
    <xf numFmtId="0" fontId="61" fillId="0" borderId="0" xfId="0" applyFont="1" applyBorder="1" applyAlignment="1">
      <alignment horizontal="center" vertical="center"/>
    </xf>
    <xf numFmtId="0" fontId="0" fillId="0" borderId="0" xfId="0" applyFont="1" applyAlignment="1">
      <alignment horizontal="left"/>
    </xf>
    <xf numFmtId="0" fontId="14" fillId="0" borderId="0" xfId="0" applyFont="1" applyAlignment="1">
      <alignment vertical="top" wrapText="1"/>
    </xf>
    <xf numFmtId="0" fontId="0" fillId="0" borderId="0" xfId="0" applyFont="1" applyAlignment="1">
      <alignment vertical="top" wrapText="1"/>
    </xf>
    <xf numFmtId="49" fontId="87" fillId="0" borderId="0" xfId="0" applyNumberFormat="1" applyFont="1" applyAlignment="1">
      <alignment horizontal="right"/>
    </xf>
    <xf numFmtId="0" fontId="87" fillId="0" borderId="0" xfId="0" applyFont="1"/>
    <xf numFmtId="0" fontId="87" fillId="0" borderId="0" xfId="0" applyFont="1" applyBorder="1" applyAlignment="1">
      <alignment horizontal="left" vertical="center" wrapText="1"/>
    </xf>
    <xf numFmtId="0" fontId="87" fillId="0" borderId="0" xfId="0" applyFont="1" applyBorder="1" applyAlignment="1">
      <alignment vertical="center"/>
    </xf>
    <xf numFmtId="0" fontId="66" fillId="0" borderId="0" xfId="0" applyFont="1" applyAlignment="1">
      <alignment horizontal="justify"/>
    </xf>
    <xf numFmtId="0" fontId="11" fillId="0" borderId="0" xfId="0" applyFont="1" applyBorder="1" applyAlignment="1"/>
    <xf numFmtId="0" fontId="32" fillId="0" borderId="0" xfId="0" applyFont="1" applyBorder="1" applyAlignment="1">
      <alignment vertical="center"/>
    </xf>
    <xf numFmtId="0" fontId="19" fillId="0" borderId="0" xfId="0" applyFont="1" applyBorder="1" applyAlignment="1">
      <alignment vertical="center"/>
    </xf>
    <xf numFmtId="0" fontId="13" fillId="0" borderId="0" xfId="0" applyFont="1" applyBorder="1" applyAlignment="1"/>
    <xf numFmtId="0" fontId="73" fillId="0" borderId="0" xfId="0" applyFont="1" applyAlignment="1"/>
    <xf numFmtId="0" fontId="0" fillId="0" borderId="0" xfId="0" applyBorder="1" applyAlignment="1"/>
    <xf numFmtId="0" fontId="19" fillId="0" borderId="0" xfId="0" applyFont="1" applyAlignment="1"/>
    <xf numFmtId="0" fontId="19" fillId="0" borderId="0" xfId="0" applyFont="1" applyBorder="1" applyAlignment="1"/>
    <xf numFmtId="0" fontId="61" fillId="0" borderId="0" xfId="0" applyFont="1" applyBorder="1" applyAlignment="1">
      <alignment vertical="center"/>
    </xf>
    <xf numFmtId="0" fontId="53" fillId="0" borderId="0" xfId="0" applyFont="1" applyBorder="1" applyAlignment="1">
      <alignment vertical="center"/>
    </xf>
    <xf numFmtId="0" fontId="1" fillId="0" borderId="1" xfId="0" applyFont="1" applyBorder="1" applyAlignment="1">
      <alignment vertical="center"/>
    </xf>
    <xf numFmtId="0" fontId="89" fillId="0" borderId="0" xfId="0" applyFont="1" applyAlignment="1">
      <alignment horizontal="left"/>
    </xf>
    <xf numFmtId="0" fontId="50" fillId="0" borderId="11" xfId="0" applyFont="1" applyBorder="1" applyAlignment="1">
      <alignment vertical="center"/>
    </xf>
    <xf numFmtId="0" fontId="48" fillId="0" borderId="0" xfId="0" applyFont="1" applyAlignment="1">
      <alignment horizontal="left" vertical="center"/>
    </xf>
    <xf numFmtId="0" fontId="74" fillId="0" borderId="16" xfId="0" applyFont="1" applyBorder="1" applyAlignment="1">
      <alignment vertical="center"/>
    </xf>
    <xf numFmtId="0" fontId="24" fillId="0" borderId="18" xfId="0" applyFont="1" applyBorder="1" applyAlignment="1">
      <alignment horizontal="left" vertical="center" wrapText="1" indent="4"/>
    </xf>
    <xf numFmtId="0" fontId="24" fillId="0" borderId="23" xfId="0" applyFont="1" applyBorder="1" applyAlignment="1">
      <alignment horizontal="left" vertical="center" wrapText="1" indent="4"/>
    </xf>
    <xf numFmtId="0" fontId="24" fillId="0" borderId="19" xfId="0" applyFont="1" applyBorder="1" applyAlignment="1">
      <alignment horizontal="left" vertical="center" wrapText="1" indent="4"/>
    </xf>
    <xf numFmtId="0" fontId="24" fillId="0" borderId="20" xfId="0" applyFont="1" applyBorder="1" applyAlignment="1">
      <alignment horizontal="left" vertical="center" wrapText="1" indent="4"/>
    </xf>
    <xf numFmtId="0" fontId="24" fillId="0" borderId="16" xfId="0" applyFont="1" applyBorder="1" applyAlignment="1">
      <alignment horizontal="left" vertical="center" wrapText="1" indent="4"/>
    </xf>
    <xf numFmtId="176" fontId="74" fillId="0" borderId="10" xfId="3" applyFont="1" applyBorder="1" applyAlignment="1" applyProtection="1">
      <alignment horizontal="center" vertical="center"/>
    </xf>
    <xf numFmtId="0" fontId="24" fillId="0" borderId="11" xfId="0" applyFont="1" applyBorder="1" applyAlignment="1">
      <alignment horizontal="left" vertical="center" wrapText="1" indent="4"/>
    </xf>
    <xf numFmtId="0" fontId="41" fillId="0" borderId="17" xfId="0" applyFont="1" applyBorder="1" applyAlignment="1">
      <alignment horizontal="left" vertical="center" wrapText="1"/>
    </xf>
    <xf numFmtId="176" fontId="24" fillId="0" borderId="12" xfId="3" applyFont="1" applyBorder="1" applyAlignment="1" applyProtection="1">
      <alignment horizontal="left" vertical="center" wrapText="1" indent="4"/>
    </xf>
    <xf numFmtId="49" fontId="92" fillId="0" borderId="21" xfId="0" applyNumberFormat="1" applyFont="1" applyBorder="1" applyAlignment="1">
      <alignment horizontal="center" vertical="center"/>
    </xf>
    <xf numFmtId="0" fontId="41" fillId="0" borderId="15" xfId="0" applyFont="1" applyBorder="1" applyAlignment="1">
      <alignment horizontal="left" vertical="center" wrapText="1"/>
    </xf>
    <xf numFmtId="176" fontId="52" fillId="0" borderId="14" xfId="3" applyFont="1" applyBorder="1" applyAlignment="1" applyProtection="1">
      <alignment horizontal="left" vertical="top" wrapText="1" indent="4"/>
    </xf>
    <xf numFmtId="49" fontId="92" fillId="0" borderId="23" xfId="0" applyNumberFormat="1" applyFont="1" applyBorder="1" applyAlignment="1">
      <alignment horizontal="center" vertical="center" wrapText="1"/>
    </xf>
    <xf numFmtId="49" fontId="92" fillId="0" borderId="23" xfId="0" applyNumberFormat="1" applyFont="1" applyBorder="1" applyAlignment="1">
      <alignment horizontal="center" vertical="center"/>
    </xf>
    <xf numFmtId="0" fontId="75" fillId="0" borderId="0" xfId="0" applyFont="1" applyBorder="1" applyAlignment="1">
      <alignment horizontal="left" vertical="center"/>
    </xf>
    <xf numFmtId="0" fontId="21" fillId="0" borderId="0" xfId="0" applyFont="1" applyBorder="1" applyAlignment="1">
      <alignment horizontal="left"/>
    </xf>
    <xf numFmtId="0" fontId="66" fillId="0" borderId="0" xfId="0" applyFont="1" applyBorder="1"/>
    <xf numFmtId="0" fontId="66" fillId="0" borderId="0" xfId="0" applyFont="1" applyBorder="1" applyAlignment="1">
      <alignment vertical="center" wrapText="1"/>
    </xf>
    <xf numFmtId="0" fontId="93" fillId="0" borderId="0" xfId="0" applyFont="1" applyBorder="1" applyAlignment="1">
      <alignment horizontal="left"/>
    </xf>
    <xf numFmtId="0" fontId="96" fillId="0" borderId="0" xfId="0" applyFont="1" applyAlignment="1">
      <alignment horizontal="left"/>
    </xf>
    <xf numFmtId="0" fontId="78" fillId="0" borderId="0" xfId="0" applyFont="1" applyBorder="1" applyAlignment="1">
      <alignment horizontal="left" vertical="center" wrapText="1"/>
    </xf>
    <xf numFmtId="0" fontId="16" fillId="0" borderId="0" xfId="0" applyFont="1" applyAlignment="1">
      <alignment vertical="top" wrapText="1"/>
    </xf>
    <xf numFmtId="0" fontId="21" fillId="0" borderId="0" xfId="0" applyFont="1" applyBorder="1" applyAlignment="1"/>
    <xf numFmtId="0" fontId="97" fillId="0" borderId="0" xfId="0" applyFont="1"/>
    <xf numFmtId="0" fontId="98" fillId="0" borderId="0" xfId="0" applyFont="1"/>
    <xf numFmtId="0" fontId="101" fillId="0" borderId="0" xfId="0" applyFont="1" applyAlignment="1">
      <alignment horizontal="left"/>
    </xf>
    <xf numFmtId="0" fontId="78" fillId="0" borderId="0" xfId="0" applyFont="1" applyBorder="1" applyAlignment="1">
      <alignment vertical="center" wrapText="1"/>
    </xf>
    <xf numFmtId="0" fontId="33" fillId="0" borderId="0" xfId="0" applyFont="1" applyBorder="1" applyAlignment="1">
      <alignment vertical="top"/>
    </xf>
    <xf numFmtId="0" fontId="102" fillId="0" borderId="0" xfId="0" applyFont="1" applyBorder="1" applyAlignment="1">
      <alignment vertical="center"/>
    </xf>
    <xf numFmtId="0" fontId="103" fillId="0" borderId="0" xfId="0" applyFont="1" applyBorder="1"/>
    <xf numFmtId="0" fontId="16" fillId="0" borderId="0" xfId="0" applyFont="1" applyBorder="1" applyAlignment="1">
      <alignment vertical="top" wrapText="1"/>
    </xf>
    <xf numFmtId="0" fontId="0" fillId="0" borderId="0" xfId="0" applyFont="1" applyBorder="1" applyAlignment="1">
      <alignment horizontal="left"/>
    </xf>
    <xf numFmtId="0" fontId="96" fillId="0" borderId="0" xfId="0" applyFont="1" applyAlignment="1">
      <alignment horizontal="left" vertical="top"/>
    </xf>
    <xf numFmtId="0" fontId="110" fillId="0" borderId="0" xfId="0" applyFont="1"/>
    <xf numFmtId="0" fontId="0" fillId="0" borderId="1" xfId="0" applyBorder="1" applyAlignment="1">
      <alignment horizontal="center"/>
    </xf>
    <xf numFmtId="0" fontId="9"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7" fillId="0" borderId="0" xfId="0" applyFont="1" applyAlignment="1">
      <alignment horizontal="left" vertical="center"/>
    </xf>
    <xf numFmtId="0" fontId="1" fillId="0" borderId="0" xfId="0" applyFont="1" applyBorder="1" applyAlignment="1">
      <alignment horizontal="left" vertical="center"/>
    </xf>
    <xf numFmtId="0" fontId="10" fillId="0" borderId="0" xfId="0" applyFont="1" applyBorder="1" applyAlignment="1">
      <alignment horizontal="left" vertical="distributed" wrapText="1"/>
    </xf>
    <xf numFmtId="0" fontId="9" fillId="0" borderId="0" xfId="0" applyFont="1" applyBorder="1" applyAlignment="1">
      <alignment horizontal="left" vertical="distributed" wrapText="1"/>
    </xf>
    <xf numFmtId="0" fontId="7" fillId="0" borderId="0" xfId="0" applyFont="1" applyBorder="1" applyAlignment="1">
      <alignment horizontal="center" vertical="center"/>
    </xf>
    <xf numFmtId="0" fontId="107" fillId="0" borderId="0" xfId="0" applyFont="1" applyBorder="1" applyAlignment="1">
      <alignment horizontal="center" vertical="center"/>
    </xf>
    <xf numFmtId="0" fontId="108" fillId="0" borderId="0" xfId="0" applyFont="1" applyBorder="1" applyAlignment="1">
      <alignment horizontal="center" vertical="center"/>
    </xf>
    <xf numFmtId="0" fontId="11" fillId="0" borderId="0" xfId="0" applyFont="1" applyBorder="1" applyAlignment="1">
      <alignment horizontal="center"/>
    </xf>
    <xf numFmtId="0" fontId="12" fillId="0" borderId="0" xfId="0" applyFont="1" applyBorder="1" applyAlignment="1">
      <alignment horizontal="left"/>
    </xf>
    <xf numFmtId="0" fontId="93" fillId="0" borderId="0" xfId="0" applyFont="1" applyAlignment="1">
      <alignment horizontal="left"/>
    </xf>
    <xf numFmtId="0" fontId="21" fillId="0" borderId="0" xfId="0" applyFont="1" applyBorder="1" applyAlignment="1">
      <alignment horizontal="left" vertical="center"/>
    </xf>
    <xf numFmtId="0" fontId="99" fillId="0" borderId="0" xfId="0" applyFont="1" applyBorder="1" applyAlignment="1">
      <alignment horizontal="left"/>
    </xf>
    <xf numFmtId="0" fontId="93" fillId="0" borderId="0" xfId="0" applyFont="1" applyBorder="1" applyAlignment="1">
      <alignment horizontal="left" wrapText="1"/>
    </xf>
    <xf numFmtId="0" fontId="95" fillId="0" borderId="0" xfId="0" applyFont="1" applyBorder="1" applyAlignment="1">
      <alignment horizontal="left"/>
    </xf>
    <xf numFmtId="0" fontId="75" fillId="0" borderId="0" xfId="0" applyFont="1" applyBorder="1" applyAlignment="1">
      <alignment horizontal="left" vertical="top" wrapText="1"/>
    </xf>
    <xf numFmtId="0" fontId="75" fillId="0" borderId="0" xfId="0" applyFont="1" applyBorder="1" applyAlignment="1">
      <alignment horizontal="left" vertical="top"/>
    </xf>
    <xf numFmtId="0" fontId="98" fillId="0" borderId="0" xfId="0" applyFont="1" applyBorder="1" applyAlignment="1">
      <alignment horizontal="left" vertical="top" wrapText="1"/>
    </xf>
    <xf numFmtId="0" fontId="98" fillId="0" borderId="0" xfId="0" applyFont="1" applyBorder="1" applyAlignment="1">
      <alignment horizontal="left"/>
    </xf>
    <xf numFmtId="0" fontId="109" fillId="0" borderId="0" xfId="0" applyFont="1" applyBorder="1" applyAlignment="1">
      <alignment horizontal="left"/>
    </xf>
    <xf numFmtId="0" fontId="22" fillId="0" borderId="0" xfId="0" applyFont="1" applyBorder="1" applyAlignment="1">
      <alignment horizontal="left"/>
    </xf>
    <xf numFmtId="0" fontId="75" fillId="0" borderId="0" xfId="0" applyFont="1" applyBorder="1" applyAlignment="1">
      <alignment horizontal="left" vertical="center" wrapText="1"/>
    </xf>
    <xf numFmtId="0" fontId="75" fillId="0" borderId="0" xfId="0" applyFont="1" applyBorder="1" applyAlignment="1">
      <alignment horizontal="left" vertical="center"/>
    </xf>
    <xf numFmtId="0" fontId="105" fillId="0" borderId="0" xfId="0" applyFont="1" applyAlignment="1">
      <alignment horizontal="left" vertical="top"/>
    </xf>
    <xf numFmtId="0" fontId="64" fillId="0" borderId="0" xfId="0" applyFont="1" applyBorder="1" applyAlignment="1">
      <alignment horizontal="left" vertical="center" wrapText="1"/>
    </xf>
    <xf numFmtId="0" fontId="65" fillId="0" borderId="0" xfId="0" applyFont="1" applyBorder="1" applyAlignment="1">
      <alignment horizontal="left" vertical="center"/>
    </xf>
    <xf numFmtId="0" fontId="19" fillId="0" borderId="0" xfId="0" applyFont="1" applyBorder="1" applyAlignment="1">
      <alignment horizontal="center"/>
    </xf>
    <xf numFmtId="0" fontId="77"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left" vertical="top" wrapText="1"/>
    </xf>
    <xf numFmtId="0" fontId="0" fillId="0" borderId="0" xfId="0" applyFont="1" applyBorder="1" applyAlignment="1">
      <alignment horizontal="left" vertical="center"/>
    </xf>
    <xf numFmtId="0" fontId="78" fillId="0" borderId="0" xfId="0" applyFont="1" applyBorder="1" applyAlignment="1">
      <alignment horizontal="left" vertical="center" wrapText="1"/>
    </xf>
    <xf numFmtId="0" fontId="16" fillId="0" borderId="0" xfId="0" applyFont="1" applyAlignment="1">
      <alignment horizontal="left"/>
    </xf>
    <xf numFmtId="0" fontId="100" fillId="0" borderId="0" xfId="0" applyFont="1" applyBorder="1" applyAlignment="1">
      <alignment horizontal="left"/>
    </xf>
    <xf numFmtId="0" fontId="16" fillId="0" borderId="0" xfId="0" applyFont="1" applyBorder="1" applyAlignment="1">
      <alignment horizontal="left" wrapText="1"/>
    </xf>
    <xf numFmtId="0" fontId="22" fillId="0" borderId="0" xfId="0" applyFont="1" applyAlignment="1">
      <alignment horizontal="left" vertical="center"/>
    </xf>
    <xf numFmtId="0" fontId="16" fillId="0" borderId="0" xfId="0" applyFont="1" applyAlignment="1">
      <alignment horizontal="left" vertical="top" wrapText="1"/>
    </xf>
    <xf numFmtId="0" fontId="22" fillId="0" borderId="0" xfId="0" applyFont="1" applyBorder="1" applyAlignment="1">
      <alignment horizontal="center"/>
    </xf>
    <xf numFmtId="0" fontId="69" fillId="2" borderId="0" xfId="0" applyFont="1" applyFill="1" applyBorder="1" applyAlignment="1">
      <alignment horizontal="center" vertical="center"/>
    </xf>
    <xf numFmtId="0" fontId="88" fillId="2"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right" vertical="center"/>
    </xf>
    <xf numFmtId="0" fontId="8" fillId="0" borderId="10" xfId="0" applyFont="1" applyBorder="1" applyAlignment="1">
      <alignment horizontal="right" vertical="center"/>
    </xf>
    <xf numFmtId="0" fontId="88" fillId="0" borderId="0" xfId="0" applyFont="1" applyBorder="1" applyAlignment="1">
      <alignment horizontal="center"/>
    </xf>
    <xf numFmtId="0" fontId="22" fillId="0" borderId="10" xfId="0"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72" fillId="0" borderId="0" xfId="0" applyFont="1" applyBorder="1" applyAlignment="1">
      <alignment horizontal="left" vertical="center" wrapText="1"/>
    </xf>
    <xf numFmtId="0" fontId="19" fillId="0" borderId="14" xfId="0" applyFont="1" applyBorder="1" applyAlignment="1">
      <alignment horizontal="right"/>
    </xf>
    <xf numFmtId="0" fontId="9" fillId="0" borderId="10" xfId="0" applyFont="1" applyBorder="1" applyAlignment="1">
      <alignment horizontal="center" vertical="center"/>
    </xf>
    <xf numFmtId="0" fontId="14" fillId="0" borderId="10" xfId="0" applyFont="1" applyBorder="1" applyAlignment="1">
      <alignment horizontal="center"/>
    </xf>
    <xf numFmtId="0" fontId="14" fillId="0" borderId="10" xfId="0" applyFont="1" applyBorder="1" applyAlignment="1">
      <alignment horizontal="left"/>
    </xf>
    <xf numFmtId="0" fontId="14" fillId="0" borderId="10" xfId="0" applyFont="1" applyBorder="1" applyAlignment="1">
      <alignment horizontal="left" vertical="center"/>
    </xf>
    <xf numFmtId="0" fontId="14" fillId="0" borderId="10" xfId="0" applyFont="1" applyBorder="1" applyAlignment="1">
      <alignment horizontal="center" vertical="center"/>
    </xf>
    <xf numFmtId="0" fontId="14" fillId="0" borderId="12" xfId="0" applyFont="1" applyBorder="1" applyAlignment="1">
      <alignment horizontal="center"/>
    </xf>
    <xf numFmtId="0" fontId="40" fillId="0" borderId="14" xfId="0" applyFont="1" applyBorder="1" applyAlignment="1">
      <alignment horizontal="center"/>
    </xf>
    <xf numFmtId="0" fontId="19" fillId="0" borderId="10" xfId="0" applyFont="1" applyBorder="1" applyAlignment="1">
      <alignment horizontal="center"/>
    </xf>
    <xf numFmtId="0" fontId="19" fillId="0" borderId="12" xfId="0" applyFont="1" applyBorder="1" applyAlignment="1">
      <alignment horizontal="left"/>
    </xf>
    <xf numFmtId="0" fontId="79" fillId="0" borderId="0" xfId="0" applyFont="1" applyBorder="1" applyAlignment="1">
      <alignment horizontal="left" vertical="center" wrapText="1"/>
    </xf>
    <xf numFmtId="0" fontId="9" fillId="0" borderId="0" xfId="0" applyFont="1" applyBorder="1" applyAlignment="1">
      <alignment horizontal="left" vertical="center"/>
    </xf>
    <xf numFmtId="0" fontId="87" fillId="0" borderId="10" xfId="0" applyFont="1" applyBorder="1" applyAlignment="1">
      <alignment horizontal="center" vertical="center"/>
    </xf>
    <xf numFmtId="0" fontId="18" fillId="0" borderId="10" xfId="0" applyFont="1" applyBorder="1" applyAlignment="1">
      <alignment horizontal="center" vertical="center"/>
    </xf>
    <xf numFmtId="0" fontId="14" fillId="0" borderId="12" xfId="0" applyFont="1" applyBorder="1" applyAlignment="1">
      <alignment horizontal="left" vertical="center"/>
    </xf>
    <xf numFmtId="0" fontId="42" fillId="0" borderId="10" xfId="0" applyFont="1" applyBorder="1" applyAlignment="1">
      <alignment horizontal="left" vertical="center"/>
    </xf>
    <xf numFmtId="0" fontId="14" fillId="0" borderId="12" xfId="0" applyFont="1" applyBorder="1" applyAlignment="1">
      <alignment horizontal="center" vertical="center"/>
    </xf>
    <xf numFmtId="0" fontId="14" fillId="0" borderId="14" xfId="0" applyFont="1" applyBorder="1" applyAlignment="1">
      <alignment horizontal="left" vertical="center"/>
    </xf>
    <xf numFmtId="0" fontId="14" fillId="0" borderId="10" xfId="0" applyFont="1" applyBorder="1" applyAlignment="1">
      <alignment horizontal="left" vertical="center" wrapText="1"/>
    </xf>
    <xf numFmtId="0" fontId="14" fillId="0" borderId="13" xfId="0" applyFont="1" applyBorder="1" applyAlignment="1">
      <alignment horizontal="left" vertical="center"/>
    </xf>
    <xf numFmtId="0" fontId="44" fillId="0" borderId="21" xfId="0" applyFont="1" applyBorder="1" applyAlignment="1">
      <alignment horizontal="left"/>
    </xf>
    <xf numFmtId="0" fontId="44" fillId="0" borderId="21" xfId="0" applyFont="1" applyBorder="1" applyAlignment="1">
      <alignment horizontal="left" vertical="top"/>
    </xf>
    <xf numFmtId="0" fontId="24" fillId="0" borderId="10" xfId="0" applyFont="1" applyBorder="1" applyAlignment="1">
      <alignment horizontal="left" vertical="center" indent="2"/>
    </xf>
    <xf numFmtId="0" fontId="24" fillId="0" borderId="23" xfId="0" applyFont="1" applyBorder="1" applyAlignment="1">
      <alignment horizontal="left" vertical="center" indent="2"/>
    </xf>
    <xf numFmtId="0" fontId="24" fillId="0" borderId="11" xfId="0" applyFont="1" applyBorder="1" applyAlignment="1">
      <alignment horizontal="left" vertical="center"/>
    </xf>
    <xf numFmtId="0" fontId="24" fillId="3" borderId="16" xfId="0" applyFont="1" applyFill="1" applyBorder="1" applyAlignment="1">
      <alignment horizontal="left" vertical="center" indent="2"/>
    </xf>
    <xf numFmtId="0" fontId="74" fillId="0" borderId="0" xfId="0" applyFont="1" applyBorder="1" applyAlignment="1">
      <alignment horizontal="left" vertical="top" wrapText="1"/>
    </xf>
    <xf numFmtId="0" fontId="40" fillId="0" borderId="0" xfId="0" applyFont="1" applyBorder="1" applyAlignment="1">
      <alignment horizontal="left" vertical="top" wrapText="1"/>
    </xf>
    <xf numFmtId="0" fontId="40" fillId="3" borderId="20" xfId="0" applyFont="1" applyFill="1" applyBorder="1" applyAlignment="1">
      <alignment vertical="top" wrapText="1"/>
    </xf>
    <xf numFmtId="0" fontId="24" fillId="3" borderId="10" xfId="0" applyFont="1" applyFill="1" applyBorder="1" applyAlignment="1">
      <alignment horizontal="left" vertical="center" indent="2"/>
    </xf>
    <xf numFmtId="0" fontId="34" fillId="0" borderId="11" xfId="0" applyFont="1" applyBorder="1" applyAlignment="1">
      <alignment horizontal="left" vertical="center"/>
    </xf>
    <xf numFmtId="0" fontId="35" fillId="0" borderId="10" xfId="0"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5" fillId="0" borderId="11" xfId="0" applyFont="1" applyBorder="1" applyAlignment="1">
      <alignment horizontal="left" vertical="center"/>
    </xf>
    <xf numFmtId="0" fontId="7" fillId="0" borderId="0" xfId="0" applyFont="1" applyBorder="1" applyAlignment="1">
      <alignment horizontal="left" vertical="center"/>
    </xf>
    <xf numFmtId="0" fontId="35" fillId="3" borderId="10" xfId="0" applyFont="1" applyFill="1" applyBorder="1" applyAlignment="1">
      <alignment horizontal="left" vertical="center" wrapText="1"/>
    </xf>
    <xf numFmtId="0" fontId="35" fillId="3" borderId="11" xfId="0" applyFont="1" applyFill="1" applyBorder="1" applyAlignment="1">
      <alignment horizontal="left" vertical="center"/>
    </xf>
    <xf numFmtId="0" fontId="40" fillId="0" borderId="10" xfId="0" applyFont="1" applyBorder="1" applyAlignment="1">
      <alignment horizontal="center" vertical="center" textRotation="255"/>
    </xf>
    <xf numFmtId="0" fontId="74" fillId="0" borderId="24" xfId="0" applyFont="1" applyBorder="1" applyAlignment="1">
      <alignment horizontal="left" vertical="center" wrapText="1"/>
    </xf>
    <xf numFmtId="0" fontId="40" fillId="0" borderId="24" xfId="0" applyFont="1" applyBorder="1" applyAlignment="1">
      <alignment horizontal="left" vertical="center" wrapText="1"/>
    </xf>
    <xf numFmtId="0" fontId="40" fillId="0" borderId="15" xfId="0" applyFont="1" applyBorder="1" applyAlignment="1">
      <alignment horizontal="distributed" vertical="center" shrinkToFit="1"/>
    </xf>
    <xf numFmtId="0" fontId="40" fillId="0" borderId="24" xfId="0" applyFont="1" applyBorder="1" applyAlignment="1">
      <alignment horizontal="distributed" vertical="center"/>
    </xf>
    <xf numFmtId="0" fontId="91" fillId="0" borderId="24" xfId="0" applyFont="1" applyBorder="1" applyAlignment="1">
      <alignment horizontal="left" vertical="center" wrapText="1"/>
    </xf>
    <xf numFmtId="0" fontId="74" fillId="0" borderId="0" xfId="0" applyFont="1" applyAlignment="1">
      <alignment horizontal="distributed" vertical="center" wrapText="1"/>
    </xf>
    <xf numFmtId="0" fontId="40" fillId="0" borderId="0" xfId="0" applyFont="1" applyAlignment="1">
      <alignment horizontal="distributed" vertical="center"/>
    </xf>
    <xf numFmtId="0" fontId="74" fillId="0" borderId="0" xfId="0" applyFont="1" applyAlignment="1">
      <alignment horizontal="left" vertical="center" wrapText="1"/>
    </xf>
    <xf numFmtId="0" fontId="8" fillId="0" borderId="10" xfId="0" applyFont="1" applyBorder="1" applyAlignment="1">
      <alignment horizontal="center" vertical="center" wrapText="1"/>
    </xf>
    <xf numFmtId="0" fontId="40" fillId="0" borderId="24" xfId="0" applyFont="1" applyBorder="1" applyAlignment="1">
      <alignment horizontal="distributed" vertical="center" wrapText="1"/>
    </xf>
    <xf numFmtId="0" fontId="14" fillId="0" borderId="10" xfId="0" applyFont="1" applyBorder="1" applyAlignment="1">
      <alignment horizontal="center" vertical="center" wrapText="1"/>
    </xf>
    <xf numFmtId="0" fontId="49" fillId="0" borderId="0" xfId="0" applyFont="1" applyBorder="1" applyAlignment="1">
      <alignment horizontal="left" vertical="center"/>
    </xf>
    <xf numFmtId="0" fontId="35" fillId="0" borderId="10" xfId="0" applyFont="1" applyBorder="1" applyAlignment="1">
      <alignment horizontal="center" vertical="center" textRotation="255"/>
    </xf>
    <xf numFmtId="0" fontId="74" fillId="0" borderId="17" xfId="0" applyFont="1" applyBorder="1" applyAlignment="1">
      <alignment horizontal="left" vertical="center" wrapText="1"/>
    </xf>
    <xf numFmtId="0" fontId="74" fillId="0" borderId="15" xfId="0" applyFont="1" applyBorder="1" applyAlignment="1">
      <alignment horizontal="left" vertical="center" wrapText="1"/>
    </xf>
    <xf numFmtId="176" fontId="74" fillId="0" borderId="12" xfId="3" applyFont="1" applyBorder="1" applyAlignment="1" applyProtection="1">
      <alignment horizontal="center" vertical="center" wrapText="1"/>
    </xf>
    <xf numFmtId="176" fontId="74" fillId="0" borderId="14" xfId="3" applyFont="1" applyBorder="1" applyAlignment="1" applyProtection="1">
      <alignment horizontal="center" vertical="center" wrapText="1"/>
    </xf>
    <xf numFmtId="0" fontId="90" fillId="0" borderId="24" xfId="0" applyFont="1" applyBorder="1" applyAlignment="1">
      <alignment horizontal="distributed" vertical="center"/>
    </xf>
    <xf numFmtId="0" fontId="12" fillId="0" borderId="10" xfId="0" applyFont="1" applyBorder="1" applyAlignment="1">
      <alignment horizontal="center" vertical="center"/>
    </xf>
    <xf numFmtId="0" fontId="40" fillId="0" borderId="10" xfId="0" applyFont="1" applyBorder="1" applyAlignment="1">
      <alignment horizontal="center" vertical="center"/>
    </xf>
    <xf numFmtId="0" fontId="40" fillId="0" borderId="23" xfId="0" applyFont="1" applyBorder="1" applyAlignment="1">
      <alignment horizontal="center" vertical="center"/>
    </xf>
    <xf numFmtId="0" fontId="33" fillId="0" borderId="0" xfId="0" applyFont="1" applyBorder="1" applyAlignment="1">
      <alignment horizontal="center" vertical="center"/>
    </xf>
    <xf numFmtId="0" fontId="56" fillId="0" borderId="25" xfId="0" applyFont="1" applyBorder="1" applyAlignment="1">
      <alignment horizontal="left" vertical="center" shrinkToFit="1"/>
    </xf>
    <xf numFmtId="0" fontId="14" fillId="0" borderId="26" xfId="0" applyFont="1" applyBorder="1" applyAlignment="1">
      <alignment horizontal="center" vertical="center"/>
    </xf>
    <xf numFmtId="0" fontId="49" fillId="0" borderId="0" xfId="0" applyFont="1" applyBorder="1" applyAlignment="1">
      <alignment horizontal="center" vertical="top" textRotation="255" shrinkToFit="1"/>
    </xf>
    <xf numFmtId="0" fontId="24" fillId="0" borderId="0" xfId="0" applyFont="1" applyAlignment="1">
      <alignment horizontal="center" vertical="center"/>
    </xf>
    <xf numFmtId="0" fontId="14" fillId="0" borderId="29" xfId="0" applyFont="1" applyBorder="1" applyAlignment="1">
      <alignment horizontal="center" wrapText="1"/>
    </xf>
    <xf numFmtId="0" fontId="82" fillId="0" borderId="30" xfId="0" applyFont="1" applyBorder="1" applyAlignment="1">
      <alignment horizontal="left" vertical="center"/>
    </xf>
    <xf numFmtId="0" fontId="14" fillId="0" borderId="29" xfId="0" applyFont="1" applyBorder="1" applyAlignment="1">
      <alignment horizontal="center" vertical="top" shrinkToFit="1"/>
    </xf>
    <xf numFmtId="0" fontId="82" fillId="0" borderId="21" xfId="0" applyFont="1" applyBorder="1" applyAlignment="1">
      <alignment horizontal="center" vertical="center"/>
    </xf>
    <xf numFmtId="0" fontId="57" fillId="0" borderId="14" xfId="0" applyFont="1" applyBorder="1" applyAlignment="1">
      <alignment horizontal="center" vertical="center"/>
    </xf>
    <xf numFmtId="0" fontId="14" fillId="0" borderId="35" xfId="0" applyFont="1" applyBorder="1" applyAlignment="1">
      <alignment horizontal="center" vertical="center"/>
    </xf>
    <xf numFmtId="0" fontId="81" fillId="0" borderId="16" xfId="0" applyFont="1" applyBorder="1" applyAlignment="1">
      <alignment horizontal="left" vertical="top"/>
    </xf>
    <xf numFmtId="49" fontId="14" fillId="0" borderId="17" xfId="0" applyNumberFormat="1" applyFont="1" applyBorder="1" applyAlignment="1">
      <alignment horizontal="center" vertical="center"/>
    </xf>
    <xf numFmtId="0" fontId="81" fillId="0" borderId="19" xfId="0" applyFont="1" applyBorder="1" applyAlignment="1">
      <alignment horizontal="left" vertical="center"/>
    </xf>
    <xf numFmtId="0" fontId="81" fillId="0" borderId="36" xfId="0" applyFont="1" applyBorder="1" applyAlignment="1">
      <alignment horizontal="left" wrapText="1"/>
    </xf>
    <xf numFmtId="0" fontId="81" fillId="0" borderId="10" xfId="0" applyFont="1" applyBorder="1" applyAlignment="1">
      <alignment horizontal="left" vertical="center"/>
    </xf>
    <xf numFmtId="49" fontId="14" fillId="0" borderId="10" xfId="0" applyNumberFormat="1" applyFont="1" applyBorder="1" applyAlignment="1">
      <alignment horizontal="center" vertical="center"/>
    </xf>
    <xf numFmtId="49" fontId="81" fillId="0" borderId="36" xfId="0" applyNumberFormat="1" applyFont="1" applyBorder="1" applyAlignment="1">
      <alignment horizontal="left" vertical="center"/>
    </xf>
    <xf numFmtId="0" fontId="14" fillId="0" borderId="37" xfId="0" applyFont="1" applyBorder="1" applyAlignment="1">
      <alignment horizontal="center" vertical="center" textRotation="255" shrinkToFit="1"/>
    </xf>
    <xf numFmtId="0" fontId="14" fillId="0" borderId="11" xfId="0" applyFont="1" applyBorder="1" applyAlignment="1">
      <alignment horizontal="center" vertical="center"/>
    </xf>
    <xf numFmtId="0" fontId="86" fillId="0" borderId="12" xfId="0" applyFont="1" applyBorder="1" applyAlignment="1">
      <alignment horizontal="center" vertical="center"/>
    </xf>
    <xf numFmtId="0" fontId="82" fillId="0" borderId="38" xfId="0" applyFont="1" applyBorder="1" applyAlignment="1">
      <alignment horizontal="center" vertical="center" textRotation="1"/>
    </xf>
    <xf numFmtId="0" fontId="85" fillId="0" borderId="14" xfId="0" applyFont="1" applyBorder="1" applyAlignment="1">
      <alignment horizontal="right" vertical="center"/>
    </xf>
    <xf numFmtId="0" fontId="14" fillId="0" borderId="36" xfId="0" applyFont="1" applyBorder="1" applyAlignment="1">
      <alignment horizontal="center" vertical="center"/>
    </xf>
    <xf numFmtId="0" fontId="84" fillId="0" borderId="14" xfId="0" applyFont="1" applyBorder="1" applyAlignment="1">
      <alignment horizontal="center" vertical="center"/>
    </xf>
    <xf numFmtId="0" fontId="82" fillId="0" borderId="14" xfId="0" applyFont="1" applyBorder="1" applyAlignment="1">
      <alignment horizontal="center" vertical="center"/>
    </xf>
    <xf numFmtId="3" fontId="84" fillId="0" borderId="14" xfId="0" applyNumberFormat="1" applyFont="1" applyBorder="1" applyAlignment="1">
      <alignment horizontal="center" vertical="center"/>
    </xf>
    <xf numFmtId="0" fontId="24" fillId="0" borderId="39" xfId="0" applyFont="1" applyBorder="1" applyAlignment="1">
      <alignment horizontal="center" vertical="center"/>
    </xf>
    <xf numFmtId="0" fontId="59" fillId="0" borderId="14" xfId="0" applyFont="1" applyBorder="1" applyAlignment="1">
      <alignment horizontal="center"/>
    </xf>
    <xf numFmtId="0" fontId="24" fillId="0" borderId="14" xfId="0" applyFont="1" applyBorder="1" applyAlignment="1">
      <alignment horizontal="center" vertical="center"/>
    </xf>
    <xf numFmtId="0" fontId="58" fillId="0" borderId="12" xfId="0" applyFont="1" applyBorder="1" applyAlignment="1">
      <alignment horizontal="center" vertical="center"/>
    </xf>
    <xf numFmtId="0" fontId="24" fillId="0" borderId="10" xfId="0" applyFont="1" applyBorder="1" applyAlignment="1">
      <alignment horizontal="center" vertical="center"/>
    </xf>
    <xf numFmtId="0" fontId="12" fillId="0" borderId="38" xfId="0" applyFont="1" applyBorder="1" applyAlignment="1">
      <alignment horizontal="center" vertical="center" textRotation="1"/>
    </xf>
    <xf numFmtId="0" fontId="40" fillId="0" borderId="14" xfId="0" applyFont="1" applyBorder="1" applyAlignment="1">
      <alignment horizontal="right" vertical="center"/>
    </xf>
    <xf numFmtId="0" fontId="19" fillId="0" borderId="10"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53" fillId="0" borderId="0" xfId="0" applyFont="1" applyBorder="1" applyAlignment="1">
      <alignment horizontal="left" vertical="center"/>
    </xf>
    <xf numFmtId="0" fontId="14" fillId="0" borderId="0" xfId="0" applyFont="1" applyBorder="1" applyAlignment="1">
      <alignment horizontal="left" vertical="center"/>
    </xf>
    <xf numFmtId="0" fontId="14" fillId="0" borderId="44" xfId="0" applyFont="1" applyBorder="1" applyAlignment="1">
      <alignment horizontal="left" vertical="center"/>
    </xf>
    <xf numFmtId="0" fontId="14" fillId="0" borderId="21"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176" fontId="19" fillId="0" borderId="19" xfId="2" applyFont="1" applyBorder="1" applyAlignment="1" applyProtection="1">
      <alignment horizontal="center" vertical="center"/>
    </xf>
    <xf numFmtId="0" fontId="19" fillId="0" borderId="40" xfId="0" applyFont="1" applyBorder="1" applyAlignment="1">
      <alignment horizontal="center" vertical="center"/>
    </xf>
    <xf numFmtId="0" fontId="16" fillId="0" borderId="41" xfId="0" applyFont="1" applyBorder="1" applyAlignment="1">
      <alignment horizontal="center" vertical="center" textRotation="1"/>
    </xf>
    <xf numFmtId="0" fontId="40" fillId="0" borderId="42" xfId="0" applyFont="1" applyBorder="1" applyAlignment="1">
      <alignment horizontal="right" vertical="center"/>
    </xf>
    <xf numFmtId="0" fontId="14" fillId="0" borderId="0" xfId="0" applyFont="1" applyBorder="1" applyAlignment="1">
      <alignment horizontal="center" vertical="center"/>
    </xf>
    <xf numFmtId="0" fontId="14" fillId="0" borderId="47" xfId="0" applyFont="1" applyBorder="1" applyAlignment="1">
      <alignment horizontal="center" vertical="center"/>
    </xf>
    <xf numFmtId="0" fontId="87" fillId="0" borderId="47" xfId="0" applyFont="1" applyBorder="1" applyAlignment="1">
      <alignment horizontal="center" vertical="center"/>
    </xf>
    <xf numFmtId="0" fontId="14" fillId="0" borderId="52" xfId="0" applyFont="1" applyBorder="1" applyAlignment="1">
      <alignment horizontal="left"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71" xfId="0" applyFont="1" applyBorder="1" applyAlignment="1">
      <alignment horizontal="left" vertical="center"/>
    </xf>
    <xf numFmtId="0" fontId="19" fillId="0" borderId="72" xfId="0" applyFont="1" applyBorder="1" applyAlignment="1">
      <alignment horizontal="center" vertical="center"/>
    </xf>
    <xf numFmtId="0" fontId="0" fillId="0" borderId="72" xfId="0" applyFont="1" applyBorder="1" applyAlignment="1">
      <alignment horizontal="left" vertical="center"/>
    </xf>
    <xf numFmtId="0" fontId="14" fillId="0" borderId="72" xfId="0" applyFont="1" applyBorder="1" applyAlignment="1">
      <alignment horizontal="left" vertical="center"/>
    </xf>
    <xf numFmtId="0" fontId="19" fillId="0" borderId="9" xfId="0" applyFont="1" applyBorder="1" applyAlignment="1">
      <alignment horizontal="center" vertical="center"/>
    </xf>
    <xf numFmtId="0" fontId="14" fillId="0" borderId="68" xfId="0" applyFont="1" applyBorder="1" applyAlignment="1">
      <alignment horizontal="left" vertical="center"/>
    </xf>
    <xf numFmtId="0" fontId="19" fillId="0" borderId="69" xfId="0" applyFont="1" applyBorder="1" applyAlignment="1">
      <alignment horizontal="center" vertical="center"/>
    </xf>
    <xf numFmtId="0" fontId="14" fillId="0" borderId="70" xfId="0" applyFont="1" applyBorder="1" applyAlignment="1">
      <alignment horizontal="center" vertical="center" wrapText="1"/>
    </xf>
    <xf numFmtId="0" fontId="35" fillId="0" borderId="24" xfId="0" applyFont="1" applyBorder="1" applyAlignment="1">
      <alignment horizontal="center" vertical="center" wrapText="1"/>
    </xf>
    <xf numFmtId="0" fontId="111" fillId="0" borderId="0" xfId="0" applyFont="1" applyBorder="1" applyAlignment="1">
      <alignment horizontal="center" vertical="center"/>
    </xf>
  </cellXfs>
  <cellStyles count="4">
    <cellStyle name="Excel Built-in Comma [0]" xfId="2"/>
    <cellStyle name="Excel Built-in Explanatory Text" xfId="3"/>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276225</xdr:colOff>
      <xdr:row>9</xdr:row>
      <xdr:rowOff>9525</xdr:rowOff>
    </xdr:from>
    <xdr:to>
      <xdr:col>8</xdr:col>
      <xdr:colOff>1314450</xdr:colOff>
      <xdr:row>23</xdr:row>
      <xdr:rowOff>219075</xdr:rowOff>
    </xdr:to>
    <xdr:pic>
      <xdr:nvPicPr>
        <xdr:cNvPr id="1025" name="Picture 15">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225" y="1978025"/>
          <a:ext cx="4689475" cy="3409950"/>
        </a:xfrm>
        <a:prstGeom prst="rect">
          <a:avLst/>
        </a:prstGeom>
        <a:noFill/>
        <a:ln w="1584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457200</xdr:colOff>
      <xdr:row>10</xdr:row>
      <xdr:rowOff>19050</xdr:rowOff>
    </xdr:from>
    <xdr:to>
      <xdr:col>8</xdr:col>
      <xdr:colOff>714375</xdr:colOff>
      <xdr:row>13</xdr:row>
      <xdr:rowOff>47625</xdr:rowOff>
    </xdr:to>
    <xdr:sp macro="" textlink="">
      <xdr:nvSpPr>
        <xdr:cNvPr id="1026" name="CustomShape 1">
          <a:extLst>
            <a:ext uri="{FF2B5EF4-FFF2-40B4-BE49-F238E27FC236}">
              <a16:creationId xmlns:a16="http://schemas.microsoft.com/office/drawing/2014/main" id="{00000000-0008-0000-0000-000002040000}"/>
            </a:ext>
          </a:extLst>
        </xdr:cNvPr>
        <xdr:cNvSpPr>
          <a:spLocks noChangeArrowheads="1"/>
        </xdr:cNvSpPr>
      </xdr:nvSpPr>
      <xdr:spPr bwMode="auto">
        <a:xfrm>
          <a:off x="4714875" y="2219325"/>
          <a:ext cx="257175" cy="714375"/>
        </a:xfrm>
        <a:custGeom>
          <a:avLst/>
          <a:gdLst>
            <a:gd name="G0" fmla="+- 839 0 0"/>
            <a:gd name="G1" fmla="+- 1984 0 0"/>
          </a:gdLst>
          <a:ahLst/>
          <a:cxnLst>
            <a:cxn ang="0">
              <a:pos x="r" y="vc"/>
            </a:cxn>
            <a:cxn ang="5400000">
              <a:pos x="hc" y="b"/>
            </a:cxn>
            <a:cxn ang="10800000">
              <a:pos x="l" y="vc"/>
            </a:cxn>
            <a:cxn ang="16200000">
              <a:pos x="hc" y="t"/>
            </a:cxn>
          </a:cxnLst>
          <a:rect l="0" t="0" r="0" b="0"/>
          <a:pathLst>
            <a:path>
              <a:moveTo>
                <a:pt x="0" y="0"/>
              </a:moveTo>
              <a:lnTo>
                <a:pt x="0" y="329"/>
              </a:lnTo>
              <a:lnTo>
                <a:pt x="0" y="577"/>
              </a:lnTo>
              <a:lnTo>
                <a:pt x="0" y="824"/>
              </a:lnTo>
              <a:lnTo>
                <a:pt x="0" y="1160"/>
              </a:lnTo>
              <a:lnTo>
                <a:pt x="0" y="1407"/>
              </a:lnTo>
              <a:lnTo>
                <a:pt x="0" y="1655"/>
              </a:lnTo>
              <a:lnTo>
                <a:pt x="0" y="1985"/>
              </a:lnTo>
              <a:lnTo>
                <a:pt x="139" y="1985"/>
              </a:lnTo>
              <a:lnTo>
                <a:pt x="54" y="2382"/>
              </a:lnTo>
              <a:lnTo>
                <a:pt x="348" y="1985"/>
              </a:lnTo>
              <a:lnTo>
                <a:pt x="491" y="1985"/>
              </a:lnTo>
              <a:lnTo>
                <a:pt x="595" y="1985"/>
              </a:lnTo>
              <a:lnTo>
                <a:pt x="700" y="1985"/>
              </a:lnTo>
              <a:lnTo>
                <a:pt x="840" y="1985"/>
              </a:lnTo>
              <a:lnTo>
                <a:pt x="840" y="1655"/>
              </a:lnTo>
              <a:lnTo>
                <a:pt x="840" y="1407"/>
              </a:lnTo>
              <a:lnTo>
                <a:pt x="840" y="1160"/>
              </a:lnTo>
              <a:lnTo>
                <a:pt x="840" y="824"/>
              </a:lnTo>
              <a:lnTo>
                <a:pt x="840" y="577"/>
              </a:lnTo>
              <a:lnTo>
                <a:pt x="840" y="329"/>
              </a:lnTo>
              <a:lnTo>
                <a:pt x="840" y="0"/>
              </a:lnTo>
              <a:lnTo>
                <a:pt x="700" y="0"/>
              </a:lnTo>
              <a:lnTo>
                <a:pt x="595" y="0"/>
              </a:lnTo>
              <a:lnTo>
                <a:pt x="491" y="0"/>
              </a:lnTo>
              <a:lnTo>
                <a:pt x="348" y="0"/>
              </a:lnTo>
              <a:lnTo>
                <a:pt x="244" y="0"/>
              </a:lnTo>
              <a:lnTo>
                <a:pt x="139" y="0"/>
              </a:lnTo>
              <a:lnTo>
                <a:pt x="0" y="0"/>
              </a:lnTo>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133350</xdr:colOff>
      <xdr:row>11</xdr:row>
      <xdr:rowOff>57150</xdr:rowOff>
    </xdr:from>
    <xdr:to>
      <xdr:col>8</xdr:col>
      <xdr:colOff>1219200</xdr:colOff>
      <xdr:row>12</xdr:row>
      <xdr:rowOff>38100</xdr:rowOff>
    </xdr:to>
    <xdr:sp macro="" textlink="" fLocksText="0">
      <xdr:nvSpPr>
        <xdr:cNvPr id="1027" name="CustomShape 1">
          <a:extLst>
            <a:ext uri="{FF2B5EF4-FFF2-40B4-BE49-F238E27FC236}">
              <a16:creationId xmlns:a16="http://schemas.microsoft.com/office/drawing/2014/main" id="{00000000-0008-0000-0000-000003040000}"/>
            </a:ext>
          </a:extLst>
        </xdr:cNvPr>
        <xdr:cNvSpPr>
          <a:spLocks noChangeArrowheads="1"/>
        </xdr:cNvSpPr>
      </xdr:nvSpPr>
      <xdr:spPr bwMode="auto">
        <a:xfrm>
          <a:off x="4391025" y="2486025"/>
          <a:ext cx="1085850" cy="209550"/>
        </a:xfrm>
        <a:custGeom>
          <a:avLst/>
          <a:gdLst>
            <a:gd name="G0" fmla="+- 3526 0 0"/>
            <a:gd name="G1" fmla="+- 583 0 0"/>
          </a:gdLst>
          <a:ahLst/>
          <a:cxnLst>
            <a:cxn ang="0">
              <a:pos x="r" y="vc"/>
            </a:cxn>
            <a:cxn ang="5400000">
              <a:pos x="hc" y="b"/>
            </a:cxn>
            <a:cxn ang="10800000">
              <a:pos x="l" y="vc"/>
            </a:cxn>
            <a:cxn ang="16200000">
              <a:pos x="hc" y="t"/>
            </a:cxn>
          </a:cxnLst>
          <a:rect l="0" t="0" r="0" b="0"/>
          <a:pathLst>
            <a:path>
              <a:moveTo>
                <a:pt x="0" y="876"/>
              </a:moveTo>
              <a:lnTo>
                <a:pt x="0" y="973"/>
              </a:lnTo>
              <a:lnTo>
                <a:pt x="0" y="1045"/>
              </a:lnTo>
              <a:lnTo>
                <a:pt x="0" y="1118"/>
              </a:lnTo>
              <a:lnTo>
                <a:pt x="0" y="1217"/>
              </a:lnTo>
              <a:lnTo>
                <a:pt x="0" y="1290"/>
              </a:lnTo>
              <a:lnTo>
                <a:pt x="0" y="1362"/>
              </a:lnTo>
              <a:lnTo>
                <a:pt x="0" y="1460"/>
              </a:lnTo>
              <a:lnTo>
                <a:pt x="586" y="1460"/>
              </a:lnTo>
              <a:lnTo>
                <a:pt x="1025" y="1460"/>
              </a:lnTo>
              <a:lnTo>
                <a:pt x="1464" y="1460"/>
              </a:lnTo>
              <a:lnTo>
                <a:pt x="2062" y="1460"/>
              </a:lnTo>
              <a:lnTo>
                <a:pt x="2501" y="1460"/>
              </a:lnTo>
              <a:lnTo>
                <a:pt x="2940" y="1460"/>
              </a:lnTo>
              <a:lnTo>
                <a:pt x="3527" y="1460"/>
              </a:lnTo>
              <a:lnTo>
                <a:pt x="3527" y="1362"/>
              </a:lnTo>
              <a:lnTo>
                <a:pt x="3527" y="1290"/>
              </a:lnTo>
              <a:lnTo>
                <a:pt x="3527" y="1217"/>
              </a:lnTo>
              <a:lnTo>
                <a:pt x="3527" y="1118"/>
              </a:lnTo>
              <a:lnTo>
                <a:pt x="3527" y="1045"/>
              </a:lnTo>
              <a:lnTo>
                <a:pt x="3527" y="973"/>
              </a:lnTo>
              <a:lnTo>
                <a:pt x="3527" y="876"/>
              </a:lnTo>
              <a:lnTo>
                <a:pt x="2940" y="876"/>
              </a:lnTo>
              <a:lnTo>
                <a:pt x="1794" y="0"/>
              </a:lnTo>
              <a:lnTo>
                <a:pt x="2062" y="876"/>
              </a:lnTo>
              <a:lnTo>
                <a:pt x="1464" y="876"/>
              </a:lnTo>
              <a:lnTo>
                <a:pt x="1025" y="876"/>
              </a:lnTo>
              <a:lnTo>
                <a:pt x="586" y="876"/>
              </a:lnTo>
              <a:lnTo>
                <a:pt x="0" y="876"/>
              </a:lnTo>
            </a:path>
          </a:pathLst>
        </a:custGeom>
        <a:solidFill>
          <a:srgbClr val="FFFFFF"/>
        </a:solidFill>
        <a:ln w="255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000000"/>
              </a:solidFill>
              <a:latin typeface="DejaVu Sans"/>
            </a:rPr>
            <a:t>嘉手納町役場</a:t>
          </a:r>
        </a:p>
      </xdr:txBody>
    </xdr:sp>
    <xdr:clientData/>
  </xdr:twoCellAnchor>
  <xdr:twoCellAnchor>
    <xdr:from>
      <xdr:col>5</xdr:col>
      <xdr:colOff>323850</xdr:colOff>
      <xdr:row>22</xdr:row>
      <xdr:rowOff>85725</xdr:rowOff>
    </xdr:from>
    <xdr:to>
      <xdr:col>7</xdr:col>
      <xdr:colOff>542925</xdr:colOff>
      <xdr:row>23</xdr:row>
      <xdr:rowOff>104775</xdr:rowOff>
    </xdr:to>
    <xdr:sp macro="" textlink="" fLocksText="0">
      <xdr:nvSpPr>
        <xdr:cNvPr id="1028" name="CustomShape 1">
          <a:extLst>
            <a:ext uri="{FF2B5EF4-FFF2-40B4-BE49-F238E27FC236}">
              <a16:creationId xmlns:a16="http://schemas.microsoft.com/office/drawing/2014/main" id="{00000000-0008-0000-0000-000004040000}"/>
            </a:ext>
          </a:extLst>
        </xdr:cNvPr>
        <xdr:cNvSpPr>
          <a:spLocks noChangeArrowheads="1"/>
        </xdr:cNvSpPr>
      </xdr:nvSpPr>
      <xdr:spPr bwMode="auto">
        <a:xfrm>
          <a:off x="3067050" y="5029200"/>
          <a:ext cx="1047750" cy="247650"/>
        </a:xfrm>
        <a:custGeom>
          <a:avLst/>
          <a:gdLst>
            <a:gd name="G0" fmla="+- 3410 0 0"/>
            <a:gd name="G1" fmla="+- 687 0 0"/>
          </a:gdLst>
          <a:ahLst/>
          <a:cxnLst>
            <a:cxn ang="0">
              <a:pos x="r" y="vc"/>
            </a:cxn>
            <a:cxn ang="5400000">
              <a:pos x="hc" y="b"/>
            </a:cxn>
            <a:cxn ang="10800000">
              <a:pos x="l" y="vc"/>
            </a:cxn>
            <a:cxn ang="16200000">
              <a:pos x="hc" y="t"/>
            </a:cxn>
          </a:cxnLst>
          <a:rect l="0" t="0" r="0" b="0"/>
          <a:pathLst>
            <a:path>
              <a:moveTo>
                <a:pt x="0" y="1005"/>
              </a:moveTo>
              <a:lnTo>
                <a:pt x="0" y="1119"/>
              </a:lnTo>
              <a:lnTo>
                <a:pt x="0" y="1205"/>
              </a:lnTo>
              <a:lnTo>
                <a:pt x="0" y="1290"/>
              </a:lnTo>
              <a:lnTo>
                <a:pt x="0" y="1407"/>
              </a:lnTo>
              <a:lnTo>
                <a:pt x="0" y="1492"/>
              </a:lnTo>
              <a:lnTo>
                <a:pt x="0" y="1578"/>
              </a:lnTo>
              <a:lnTo>
                <a:pt x="0" y="1693"/>
              </a:lnTo>
              <a:lnTo>
                <a:pt x="570" y="1693"/>
              </a:lnTo>
              <a:lnTo>
                <a:pt x="997" y="1693"/>
              </a:lnTo>
              <a:lnTo>
                <a:pt x="1424" y="1693"/>
              </a:lnTo>
              <a:lnTo>
                <a:pt x="2006" y="1693"/>
              </a:lnTo>
              <a:lnTo>
                <a:pt x="2433" y="1693"/>
              </a:lnTo>
              <a:lnTo>
                <a:pt x="2860" y="1693"/>
              </a:lnTo>
              <a:lnTo>
                <a:pt x="3431" y="1693"/>
              </a:lnTo>
              <a:lnTo>
                <a:pt x="3431" y="1578"/>
              </a:lnTo>
              <a:lnTo>
                <a:pt x="3431" y="1492"/>
              </a:lnTo>
              <a:lnTo>
                <a:pt x="3431" y="1407"/>
              </a:lnTo>
              <a:lnTo>
                <a:pt x="3431" y="1290"/>
              </a:lnTo>
              <a:lnTo>
                <a:pt x="3431" y="1205"/>
              </a:lnTo>
              <a:lnTo>
                <a:pt x="3431" y="1119"/>
              </a:lnTo>
              <a:lnTo>
                <a:pt x="3431" y="1005"/>
              </a:lnTo>
              <a:lnTo>
                <a:pt x="2860" y="1005"/>
              </a:lnTo>
              <a:lnTo>
                <a:pt x="4574" y="0"/>
              </a:lnTo>
              <a:lnTo>
                <a:pt x="2006" y="1005"/>
              </a:lnTo>
              <a:lnTo>
                <a:pt x="1424" y="1005"/>
              </a:lnTo>
              <a:lnTo>
                <a:pt x="997" y="1005"/>
              </a:lnTo>
              <a:lnTo>
                <a:pt x="570" y="1005"/>
              </a:lnTo>
              <a:lnTo>
                <a:pt x="0" y="1005"/>
              </a:lnTo>
            </a:path>
          </a:pathLst>
        </a:custGeom>
        <a:solidFill>
          <a:srgbClr val="FFFFFF"/>
        </a:solidFill>
        <a:ln w="255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680" rIns="0" bIns="0" anchor="t"/>
        <a:lstStyle/>
        <a:p>
          <a:pPr algn="l" rtl="0">
            <a:defRPr sz="1000"/>
          </a:pPr>
          <a:r>
            <a:rPr lang="ja-JP" altLang="en-US" sz="1400" b="0" i="0" u="none" strike="noStrike" baseline="0">
              <a:solidFill>
                <a:srgbClr val="000000"/>
              </a:solidFill>
              <a:latin typeface="DejaVu Sans"/>
            </a:rPr>
            <a:t>新町</a:t>
          </a:r>
          <a:r>
            <a:rPr lang="ja-JP" altLang="en-US" sz="1400" b="0" i="0" u="none" strike="noStrike" baseline="0">
              <a:solidFill>
                <a:srgbClr val="000000"/>
              </a:solidFill>
              <a:latin typeface="HGS創英角ｺﾞｼｯｸUB"/>
              <a:ea typeface="HGS創英角ｺﾞｼｯｸUB"/>
            </a:rPr>
            <a:t>1</a:t>
          </a:r>
          <a:r>
            <a:rPr lang="ja-JP" altLang="en-US" sz="1400" b="0" i="0" u="none" strike="noStrike" baseline="0">
              <a:solidFill>
                <a:srgbClr val="000000"/>
              </a:solidFill>
              <a:latin typeface="DejaVu Sans"/>
              <a:ea typeface="HGS創英角ｺﾞｼｯｸUB"/>
            </a:rPr>
            <a:t>号館</a:t>
          </a:r>
        </a:p>
        <a:p>
          <a:pPr algn="l" rtl="0">
            <a:defRPr sz="1000"/>
          </a:pPr>
          <a:endParaRPr lang="ja-JP" altLang="en-US" sz="1400" b="0" i="0" u="none" strike="noStrike" baseline="0">
            <a:solidFill>
              <a:srgbClr val="000000"/>
            </a:solidFill>
            <a:latin typeface="DejaVu Sans"/>
          </a:endParaRPr>
        </a:p>
      </xdr:txBody>
    </xdr:sp>
    <xdr:clientData/>
  </xdr:twoCellAnchor>
  <xdr:twoCellAnchor>
    <xdr:from>
      <xdr:col>2</xdr:col>
      <xdr:colOff>66675</xdr:colOff>
      <xdr:row>12</xdr:row>
      <xdr:rowOff>47625</xdr:rowOff>
    </xdr:from>
    <xdr:to>
      <xdr:col>5</xdr:col>
      <xdr:colOff>95250</xdr:colOff>
      <xdr:row>13</xdr:row>
      <xdr:rowOff>57150</xdr:rowOff>
    </xdr:to>
    <xdr:sp macro="" textlink="" fLocksText="0">
      <xdr:nvSpPr>
        <xdr:cNvPr id="1029" name="CustomShape 1">
          <a:extLst>
            <a:ext uri="{FF2B5EF4-FFF2-40B4-BE49-F238E27FC236}">
              <a16:creationId xmlns:a16="http://schemas.microsoft.com/office/drawing/2014/main" id="{00000000-0008-0000-0000-000005040000}"/>
            </a:ext>
          </a:extLst>
        </xdr:cNvPr>
        <xdr:cNvSpPr>
          <a:spLocks noChangeArrowheads="1"/>
        </xdr:cNvSpPr>
      </xdr:nvSpPr>
      <xdr:spPr bwMode="auto">
        <a:xfrm>
          <a:off x="1190625" y="2705100"/>
          <a:ext cx="1647825" cy="238125"/>
        </a:xfrm>
        <a:custGeom>
          <a:avLst/>
          <a:gdLst>
            <a:gd name="G0" fmla="+- 5333 0 0"/>
            <a:gd name="G1" fmla="+- 663 0 0"/>
          </a:gdLst>
          <a:ahLst/>
          <a:cxnLst>
            <a:cxn ang="0">
              <a:pos x="r" y="vc"/>
            </a:cxn>
            <a:cxn ang="5400000">
              <a:pos x="hc" y="b"/>
            </a:cxn>
            <a:cxn ang="10800000">
              <a:pos x="l" y="vc"/>
            </a:cxn>
            <a:cxn ang="16200000">
              <a:pos x="hc" y="t"/>
            </a:cxn>
          </a:cxnLst>
          <a:rect l="0" t="0" r="0" b="0"/>
          <a:pathLst>
            <a:path>
              <a:moveTo>
                <a:pt x="0" y="0"/>
              </a:moveTo>
              <a:lnTo>
                <a:pt x="0" y="110"/>
              </a:lnTo>
              <a:lnTo>
                <a:pt x="0" y="193"/>
              </a:lnTo>
              <a:lnTo>
                <a:pt x="0" y="275"/>
              </a:lnTo>
              <a:lnTo>
                <a:pt x="0" y="388"/>
              </a:lnTo>
              <a:lnTo>
                <a:pt x="0" y="470"/>
              </a:lnTo>
              <a:lnTo>
                <a:pt x="0" y="553"/>
              </a:lnTo>
              <a:lnTo>
                <a:pt x="0" y="664"/>
              </a:lnTo>
              <a:lnTo>
                <a:pt x="887" y="664"/>
              </a:lnTo>
              <a:lnTo>
                <a:pt x="1553" y="664"/>
              </a:lnTo>
              <a:lnTo>
                <a:pt x="2218" y="664"/>
              </a:lnTo>
              <a:lnTo>
                <a:pt x="3123" y="664"/>
              </a:lnTo>
              <a:lnTo>
                <a:pt x="3788" y="664"/>
              </a:lnTo>
              <a:lnTo>
                <a:pt x="4454" y="664"/>
              </a:lnTo>
              <a:lnTo>
                <a:pt x="5342" y="664"/>
              </a:lnTo>
              <a:lnTo>
                <a:pt x="5342" y="553"/>
              </a:lnTo>
              <a:lnTo>
                <a:pt x="6855" y="610"/>
              </a:lnTo>
              <a:lnTo>
                <a:pt x="5342" y="388"/>
              </a:lnTo>
              <a:lnTo>
                <a:pt x="5342" y="275"/>
              </a:lnTo>
              <a:lnTo>
                <a:pt x="5342" y="193"/>
              </a:lnTo>
              <a:lnTo>
                <a:pt x="5342" y="110"/>
              </a:lnTo>
              <a:lnTo>
                <a:pt x="5342" y="0"/>
              </a:lnTo>
              <a:lnTo>
                <a:pt x="4454" y="0"/>
              </a:lnTo>
              <a:lnTo>
                <a:pt x="3788" y="0"/>
              </a:lnTo>
              <a:lnTo>
                <a:pt x="3123" y="0"/>
              </a:lnTo>
              <a:lnTo>
                <a:pt x="2218" y="0"/>
              </a:lnTo>
              <a:lnTo>
                <a:pt x="1553" y="0"/>
              </a:lnTo>
              <a:lnTo>
                <a:pt x="887" y="0"/>
              </a:lnTo>
              <a:lnTo>
                <a:pt x="0" y="0"/>
              </a:lnTo>
            </a:path>
          </a:pathLst>
        </a:custGeom>
        <a:solidFill>
          <a:srgbClr val="FFFFFF"/>
        </a:solidFill>
        <a:ln w="255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680" rIns="0" bIns="0" anchor="t"/>
        <a:lstStyle/>
        <a:p>
          <a:pPr algn="l" rtl="0">
            <a:defRPr sz="1000"/>
          </a:pPr>
          <a:r>
            <a:rPr lang="ja-JP" altLang="en-US" sz="1400" b="0" i="0" u="none" strike="noStrike" baseline="0">
              <a:solidFill>
                <a:srgbClr val="000000"/>
              </a:solidFill>
              <a:latin typeface="DejaVu Sans"/>
            </a:rPr>
            <a:t>ロータリー</a:t>
          </a:r>
          <a:r>
            <a:rPr lang="ja-JP" altLang="en-US" sz="1400" b="0" i="0" u="none" strike="noStrike" baseline="0">
              <a:solidFill>
                <a:srgbClr val="000000"/>
              </a:solidFill>
              <a:latin typeface="HGS創英角ｺﾞｼｯｸUB"/>
              <a:ea typeface="HGS創英角ｺﾞｼｯｸUB"/>
            </a:rPr>
            <a:t>2</a:t>
          </a:r>
          <a:r>
            <a:rPr lang="ja-JP" altLang="en-US" sz="1400" b="0" i="0" u="none" strike="noStrike" baseline="0">
              <a:solidFill>
                <a:srgbClr val="000000"/>
              </a:solidFill>
              <a:latin typeface="DejaVu Sans"/>
              <a:ea typeface="HGS創英角ｺﾞｼｯｸUB"/>
            </a:rPr>
            <a:t>号館</a:t>
          </a:r>
        </a:p>
        <a:p>
          <a:pPr algn="l" rtl="0">
            <a:defRPr sz="1000"/>
          </a:pPr>
          <a:endParaRPr lang="ja-JP" altLang="en-US" sz="1400" b="0" i="0" u="none" strike="noStrike" baseline="0">
            <a:solidFill>
              <a:srgbClr val="000000"/>
            </a:solidFill>
            <a:latin typeface="DejaVu San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8</xdr:row>
      <xdr:rowOff>104775</xdr:rowOff>
    </xdr:from>
    <xdr:to>
      <xdr:col>3</xdr:col>
      <xdr:colOff>733425</xdr:colOff>
      <xdr:row>8</xdr:row>
      <xdr:rowOff>104775</xdr:rowOff>
    </xdr:to>
    <xdr:sp macro="" textlink="">
      <xdr:nvSpPr>
        <xdr:cNvPr id="10242" name="Line 1">
          <a:extLst>
            <a:ext uri="{FF2B5EF4-FFF2-40B4-BE49-F238E27FC236}">
              <a16:creationId xmlns:a16="http://schemas.microsoft.com/office/drawing/2014/main" id="{00000000-0008-0000-0900-000002280000}"/>
            </a:ext>
          </a:extLst>
        </xdr:cNvPr>
        <xdr:cNvSpPr>
          <a:spLocks noChangeShapeType="1"/>
        </xdr:cNvSpPr>
      </xdr:nvSpPr>
      <xdr:spPr bwMode="auto">
        <a:xfrm>
          <a:off x="1933575" y="1609725"/>
          <a:ext cx="714375"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xdr:row>
      <xdr:rowOff>104775</xdr:rowOff>
    </xdr:from>
    <xdr:to>
      <xdr:col>5</xdr:col>
      <xdr:colOff>0</xdr:colOff>
      <xdr:row>10</xdr:row>
      <xdr:rowOff>104775</xdr:rowOff>
    </xdr:to>
    <xdr:sp macro="" textlink="">
      <xdr:nvSpPr>
        <xdr:cNvPr id="10243" name="Line 1">
          <a:extLst>
            <a:ext uri="{FF2B5EF4-FFF2-40B4-BE49-F238E27FC236}">
              <a16:creationId xmlns:a16="http://schemas.microsoft.com/office/drawing/2014/main" id="{00000000-0008-0000-0900-000003280000}"/>
            </a:ext>
          </a:extLst>
        </xdr:cNvPr>
        <xdr:cNvSpPr>
          <a:spLocks noChangeShapeType="1"/>
        </xdr:cNvSpPr>
      </xdr:nvSpPr>
      <xdr:spPr bwMode="auto">
        <a:xfrm flipH="1">
          <a:off x="2657475" y="1971675"/>
          <a:ext cx="74295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10</xdr:row>
      <xdr:rowOff>104775</xdr:rowOff>
    </xdr:from>
    <xdr:to>
      <xdr:col>8</xdr:col>
      <xdr:colOff>457200</xdr:colOff>
      <xdr:row>10</xdr:row>
      <xdr:rowOff>104775</xdr:rowOff>
    </xdr:to>
    <xdr:sp macro="" textlink="">
      <xdr:nvSpPr>
        <xdr:cNvPr id="10244" name="Line 1">
          <a:extLst>
            <a:ext uri="{FF2B5EF4-FFF2-40B4-BE49-F238E27FC236}">
              <a16:creationId xmlns:a16="http://schemas.microsoft.com/office/drawing/2014/main" id="{00000000-0008-0000-0900-000004280000}"/>
            </a:ext>
          </a:extLst>
        </xdr:cNvPr>
        <xdr:cNvSpPr>
          <a:spLocks noChangeShapeType="1"/>
        </xdr:cNvSpPr>
      </xdr:nvSpPr>
      <xdr:spPr bwMode="auto">
        <a:xfrm flipH="1">
          <a:off x="5629275" y="1971675"/>
          <a:ext cx="45720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457200</xdr:colOff>
      <xdr:row>8</xdr:row>
      <xdr:rowOff>104775</xdr:rowOff>
    </xdr:from>
    <xdr:to>
      <xdr:col>8</xdr:col>
      <xdr:colOff>457200</xdr:colOff>
      <xdr:row>10</xdr:row>
      <xdr:rowOff>104775</xdr:rowOff>
    </xdr:to>
    <xdr:sp macro="" textlink="">
      <xdr:nvSpPr>
        <xdr:cNvPr id="10245" name="Line 1">
          <a:extLst>
            <a:ext uri="{FF2B5EF4-FFF2-40B4-BE49-F238E27FC236}">
              <a16:creationId xmlns:a16="http://schemas.microsoft.com/office/drawing/2014/main" id="{00000000-0008-0000-0900-000005280000}"/>
            </a:ext>
          </a:extLst>
        </xdr:cNvPr>
        <xdr:cNvSpPr>
          <a:spLocks noChangeShapeType="1"/>
        </xdr:cNvSpPr>
      </xdr:nvSpPr>
      <xdr:spPr bwMode="auto">
        <a:xfrm>
          <a:off x="6086475" y="1609725"/>
          <a:ext cx="0" cy="3619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8</xdr:row>
      <xdr:rowOff>104775</xdr:rowOff>
    </xdr:from>
    <xdr:to>
      <xdr:col>8</xdr:col>
      <xdr:colOff>466725</xdr:colOff>
      <xdr:row>8</xdr:row>
      <xdr:rowOff>104775</xdr:rowOff>
    </xdr:to>
    <xdr:sp macro="" textlink="">
      <xdr:nvSpPr>
        <xdr:cNvPr id="10246" name="Line 1">
          <a:extLst>
            <a:ext uri="{FF2B5EF4-FFF2-40B4-BE49-F238E27FC236}">
              <a16:creationId xmlns:a16="http://schemas.microsoft.com/office/drawing/2014/main" id="{00000000-0008-0000-0900-000006280000}"/>
            </a:ext>
          </a:extLst>
        </xdr:cNvPr>
        <xdr:cNvSpPr>
          <a:spLocks noChangeShapeType="1"/>
        </xdr:cNvSpPr>
      </xdr:nvSpPr>
      <xdr:spPr bwMode="auto">
        <a:xfrm>
          <a:off x="5629275" y="1609725"/>
          <a:ext cx="466725" cy="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95250</xdr:rowOff>
    </xdr:from>
    <xdr:to>
      <xdr:col>0</xdr:col>
      <xdr:colOff>419100</xdr:colOff>
      <xdr:row>10</xdr:row>
      <xdr:rowOff>95250</xdr:rowOff>
    </xdr:to>
    <xdr:sp macro="" textlink="">
      <xdr:nvSpPr>
        <xdr:cNvPr id="10247" name="Line 1">
          <a:extLst>
            <a:ext uri="{FF2B5EF4-FFF2-40B4-BE49-F238E27FC236}">
              <a16:creationId xmlns:a16="http://schemas.microsoft.com/office/drawing/2014/main" id="{00000000-0008-0000-0900-000007280000}"/>
            </a:ext>
          </a:extLst>
        </xdr:cNvPr>
        <xdr:cNvSpPr>
          <a:spLocks noChangeShapeType="1"/>
        </xdr:cNvSpPr>
      </xdr:nvSpPr>
      <xdr:spPr bwMode="auto">
        <a:xfrm>
          <a:off x="180975" y="1962150"/>
          <a:ext cx="238125" cy="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104775</xdr:rowOff>
    </xdr:from>
    <xdr:to>
      <xdr:col>0</xdr:col>
      <xdr:colOff>180975</xdr:colOff>
      <xdr:row>12</xdr:row>
      <xdr:rowOff>104775</xdr:rowOff>
    </xdr:to>
    <xdr:sp macro="" textlink="">
      <xdr:nvSpPr>
        <xdr:cNvPr id="10248" name="Line 1">
          <a:extLst>
            <a:ext uri="{FF2B5EF4-FFF2-40B4-BE49-F238E27FC236}">
              <a16:creationId xmlns:a16="http://schemas.microsoft.com/office/drawing/2014/main" id="{00000000-0008-0000-0900-000008280000}"/>
            </a:ext>
          </a:extLst>
        </xdr:cNvPr>
        <xdr:cNvSpPr>
          <a:spLocks noChangeShapeType="1"/>
        </xdr:cNvSpPr>
      </xdr:nvSpPr>
      <xdr:spPr bwMode="auto">
        <a:xfrm>
          <a:off x="180975" y="1971675"/>
          <a:ext cx="0" cy="3619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12</xdr:row>
      <xdr:rowOff>104775</xdr:rowOff>
    </xdr:from>
    <xdr:to>
      <xdr:col>0</xdr:col>
      <xdr:colOff>419100</xdr:colOff>
      <xdr:row>12</xdr:row>
      <xdr:rowOff>104775</xdr:rowOff>
    </xdr:to>
    <xdr:sp macro="" textlink="">
      <xdr:nvSpPr>
        <xdr:cNvPr id="10249" name="Line 1">
          <a:extLst>
            <a:ext uri="{FF2B5EF4-FFF2-40B4-BE49-F238E27FC236}">
              <a16:creationId xmlns:a16="http://schemas.microsoft.com/office/drawing/2014/main" id="{00000000-0008-0000-0900-000009280000}"/>
            </a:ext>
          </a:extLst>
        </xdr:cNvPr>
        <xdr:cNvSpPr>
          <a:spLocks noChangeShapeType="1"/>
        </xdr:cNvSpPr>
      </xdr:nvSpPr>
      <xdr:spPr bwMode="auto">
        <a:xfrm>
          <a:off x="190500" y="2333625"/>
          <a:ext cx="22860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12</xdr:row>
      <xdr:rowOff>104775</xdr:rowOff>
    </xdr:from>
    <xdr:to>
      <xdr:col>4</xdr:col>
      <xdr:colOff>733425</xdr:colOff>
      <xdr:row>12</xdr:row>
      <xdr:rowOff>104775</xdr:rowOff>
    </xdr:to>
    <xdr:sp macro="" textlink="">
      <xdr:nvSpPr>
        <xdr:cNvPr id="10250" name="Line 1">
          <a:extLst>
            <a:ext uri="{FF2B5EF4-FFF2-40B4-BE49-F238E27FC236}">
              <a16:creationId xmlns:a16="http://schemas.microsoft.com/office/drawing/2014/main" id="{00000000-0008-0000-0900-00000A280000}"/>
            </a:ext>
          </a:extLst>
        </xdr:cNvPr>
        <xdr:cNvSpPr>
          <a:spLocks noChangeShapeType="1"/>
        </xdr:cNvSpPr>
      </xdr:nvSpPr>
      <xdr:spPr bwMode="auto">
        <a:xfrm>
          <a:off x="1924050" y="2333625"/>
          <a:ext cx="146685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14</xdr:row>
      <xdr:rowOff>104775</xdr:rowOff>
    </xdr:from>
    <xdr:to>
      <xdr:col>4</xdr:col>
      <xdr:colOff>733425</xdr:colOff>
      <xdr:row>14</xdr:row>
      <xdr:rowOff>104775</xdr:rowOff>
    </xdr:to>
    <xdr:sp macro="" textlink="">
      <xdr:nvSpPr>
        <xdr:cNvPr id="10251" name="Line 1">
          <a:extLst>
            <a:ext uri="{FF2B5EF4-FFF2-40B4-BE49-F238E27FC236}">
              <a16:creationId xmlns:a16="http://schemas.microsoft.com/office/drawing/2014/main" id="{00000000-0008-0000-0900-00000B280000}"/>
            </a:ext>
          </a:extLst>
        </xdr:cNvPr>
        <xdr:cNvSpPr>
          <a:spLocks noChangeShapeType="1"/>
        </xdr:cNvSpPr>
      </xdr:nvSpPr>
      <xdr:spPr bwMode="auto">
        <a:xfrm>
          <a:off x="2657475" y="2695575"/>
          <a:ext cx="733425"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12</xdr:row>
      <xdr:rowOff>114300</xdr:rowOff>
    </xdr:from>
    <xdr:to>
      <xdr:col>4</xdr:col>
      <xdr:colOff>0</xdr:colOff>
      <xdr:row>14</xdr:row>
      <xdr:rowOff>114300</xdr:rowOff>
    </xdr:to>
    <xdr:sp macro="" textlink="">
      <xdr:nvSpPr>
        <xdr:cNvPr id="10252" name="Line 1">
          <a:extLst>
            <a:ext uri="{FF2B5EF4-FFF2-40B4-BE49-F238E27FC236}">
              <a16:creationId xmlns:a16="http://schemas.microsoft.com/office/drawing/2014/main" id="{00000000-0008-0000-0900-00000C280000}"/>
            </a:ext>
          </a:extLst>
        </xdr:cNvPr>
        <xdr:cNvSpPr>
          <a:spLocks noChangeShapeType="1"/>
        </xdr:cNvSpPr>
      </xdr:nvSpPr>
      <xdr:spPr bwMode="auto">
        <a:xfrm>
          <a:off x="2657475" y="2343150"/>
          <a:ext cx="0" cy="3619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47625</xdr:colOff>
      <xdr:row>0</xdr:row>
      <xdr:rowOff>47625</xdr:rowOff>
    </xdr:from>
    <xdr:to>
      <xdr:col>4</xdr:col>
      <xdr:colOff>504825</xdr:colOff>
      <xdr:row>2</xdr:row>
      <xdr:rowOff>38100</xdr:rowOff>
    </xdr:to>
    <xdr:sp macro="" textlink="">
      <xdr:nvSpPr>
        <xdr:cNvPr id="13" name="角丸四角形 12">
          <a:extLst>
            <a:ext uri="{FF2B5EF4-FFF2-40B4-BE49-F238E27FC236}">
              <a16:creationId xmlns:a16="http://schemas.microsoft.com/office/drawing/2014/main" id="{00000000-0008-0000-0900-00000D000000}"/>
            </a:ext>
          </a:extLst>
        </xdr:cNvPr>
        <xdr:cNvSpPr/>
      </xdr:nvSpPr>
      <xdr:spPr bwMode="auto">
        <a:xfrm>
          <a:off x="47625" y="47625"/>
          <a:ext cx="3114675" cy="4095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11</a:t>
          </a:r>
          <a:r>
            <a:rPr kumimoji="1" lang="ja-JP" altLang="en-US" sz="1600" b="1"/>
            <a:t>．所得月額の計算方法</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xdr:colOff>
      <xdr:row>12</xdr:row>
      <xdr:rowOff>0</xdr:rowOff>
    </xdr:from>
    <xdr:to>
      <xdr:col>8</xdr:col>
      <xdr:colOff>638175</xdr:colOff>
      <xdr:row>12</xdr:row>
      <xdr:rowOff>0</xdr:rowOff>
    </xdr:to>
    <xdr:sp macro="" textlink="">
      <xdr:nvSpPr>
        <xdr:cNvPr id="11265" name="Line 1">
          <a:extLst>
            <a:ext uri="{FF2B5EF4-FFF2-40B4-BE49-F238E27FC236}">
              <a16:creationId xmlns:a16="http://schemas.microsoft.com/office/drawing/2014/main" id="{00000000-0008-0000-0A00-0000012C0000}"/>
            </a:ext>
          </a:extLst>
        </xdr:cNvPr>
        <xdr:cNvSpPr>
          <a:spLocks noChangeShapeType="1"/>
        </xdr:cNvSpPr>
      </xdr:nvSpPr>
      <xdr:spPr bwMode="auto">
        <a:xfrm>
          <a:off x="3400425" y="3657600"/>
          <a:ext cx="2790825" cy="0"/>
        </a:xfrm>
        <a:prstGeom prst="line">
          <a:avLst/>
        </a:prstGeom>
        <a:noFill/>
        <a:ln w="9360" cap="flat">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581025</xdr:colOff>
      <xdr:row>29</xdr:row>
      <xdr:rowOff>161925</xdr:rowOff>
    </xdr:from>
    <xdr:to>
      <xdr:col>10</xdr:col>
      <xdr:colOff>19050</xdr:colOff>
      <xdr:row>30</xdr:row>
      <xdr:rowOff>142875</xdr:rowOff>
    </xdr:to>
    <xdr:sp macro="" textlink="" fLocksText="0">
      <xdr:nvSpPr>
        <xdr:cNvPr id="11266" name="CustomShape 1">
          <a:extLst>
            <a:ext uri="{FF2B5EF4-FFF2-40B4-BE49-F238E27FC236}">
              <a16:creationId xmlns:a16="http://schemas.microsoft.com/office/drawing/2014/main" id="{00000000-0008-0000-0A00-0000022C0000}"/>
            </a:ext>
          </a:extLst>
        </xdr:cNvPr>
        <xdr:cNvSpPr>
          <a:spLocks noChangeArrowheads="1"/>
        </xdr:cNvSpPr>
      </xdr:nvSpPr>
      <xdr:spPr bwMode="auto">
        <a:xfrm>
          <a:off x="6134100" y="8734425"/>
          <a:ext cx="533400" cy="285750"/>
        </a:xfrm>
        <a:custGeom>
          <a:avLst/>
          <a:gdLst>
            <a:gd name="G0" fmla="+- 1727 0 0"/>
            <a:gd name="G1" fmla="+- 794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twoCellAnchor>
    <xdr:from>
      <xdr:col>5</xdr:col>
      <xdr:colOff>9525</xdr:colOff>
      <xdr:row>30</xdr:row>
      <xdr:rowOff>0</xdr:rowOff>
    </xdr:from>
    <xdr:to>
      <xdr:col>8</xdr:col>
      <xdr:colOff>628650</xdr:colOff>
      <xdr:row>30</xdr:row>
      <xdr:rowOff>0</xdr:rowOff>
    </xdr:to>
    <xdr:sp macro="" textlink="">
      <xdr:nvSpPr>
        <xdr:cNvPr id="11267" name="Line 1">
          <a:extLst>
            <a:ext uri="{FF2B5EF4-FFF2-40B4-BE49-F238E27FC236}">
              <a16:creationId xmlns:a16="http://schemas.microsoft.com/office/drawing/2014/main" id="{00000000-0008-0000-0A00-0000032C0000}"/>
            </a:ext>
          </a:extLst>
        </xdr:cNvPr>
        <xdr:cNvSpPr>
          <a:spLocks noChangeShapeType="1"/>
        </xdr:cNvSpPr>
      </xdr:nvSpPr>
      <xdr:spPr bwMode="auto">
        <a:xfrm>
          <a:off x="3333750" y="8877300"/>
          <a:ext cx="2847975" cy="0"/>
        </a:xfrm>
        <a:prstGeom prst="line">
          <a:avLst/>
        </a:prstGeom>
        <a:noFill/>
        <a:ln w="9360" cap="flat">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561975</xdr:colOff>
      <xdr:row>11</xdr:row>
      <xdr:rowOff>171450</xdr:rowOff>
    </xdr:from>
    <xdr:to>
      <xdr:col>10</xdr:col>
      <xdr:colOff>0</xdr:colOff>
      <xdr:row>12</xdr:row>
      <xdr:rowOff>152400</xdr:rowOff>
    </xdr:to>
    <xdr:sp macro="" textlink="" fLocksText="0">
      <xdr:nvSpPr>
        <xdr:cNvPr id="11268" name="CustomShape 1">
          <a:extLst>
            <a:ext uri="{FF2B5EF4-FFF2-40B4-BE49-F238E27FC236}">
              <a16:creationId xmlns:a16="http://schemas.microsoft.com/office/drawing/2014/main" id="{00000000-0008-0000-0A00-0000042C0000}"/>
            </a:ext>
          </a:extLst>
        </xdr:cNvPr>
        <xdr:cNvSpPr>
          <a:spLocks noChangeArrowheads="1"/>
        </xdr:cNvSpPr>
      </xdr:nvSpPr>
      <xdr:spPr bwMode="auto">
        <a:xfrm>
          <a:off x="6115050" y="3524250"/>
          <a:ext cx="533400" cy="285750"/>
        </a:xfrm>
        <a:custGeom>
          <a:avLst/>
          <a:gdLst>
            <a:gd name="G0" fmla="+- 1729 0 0"/>
            <a:gd name="G1" fmla="+- 79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8</xdr:row>
      <xdr:rowOff>76200</xdr:rowOff>
    </xdr:from>
    <xdr:to>
      <xdr:col>1</xdr:col>
      <xdr:colOff>219075</xdr:colOff>
      <xdr:row>8</xdr:row>
      <xdr:rowOff>76200</xdr:rowOff>
    </xdr:to>
    <xdr:sp macro="" textlink="">
      <xdr:nvSpPr>
        <xdr:cNvPr id="12290" name="Line 1">
          <a:extLst>
            <a:ext uri="{FF2B5EF4-FFF2-40B4-BE49-F238E27FC236}">
              <a16:creationId xmlns:a16="http://schemas.microsoft.com/office/drawing/2014/main" id="{00000000-0008-0000-0B00-000002300000}"/>
            </a:ext>
          </a:extLst>
        </xdr:cNvPr>
        <xdr:cNvSpPr>
          <a:spLocks noChangeShapeType="1"/>
        </xdr:cNvSpPr>
      </xdr:nvSpPr>
      <xdr:spPr bwMode="auto">
        <a:xfrm>
          <a:off x="1114425" y="1857375"/>
          <a:ext cx="219075"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190500</xdr:colOff>
      <xdr:row>4</xdr:row>
      <xdr:rowOff>95250</xdr:rowOff>
    </xdr:from>
    <xdr:to>
      <xdr:col>9</xdr:col>
      <xdr:colOff>676275</xdr:colOff>
      <xdr:row>7</xdr:row>
      <xdr:rowOff>38100</xdr:rowOff>
    </xdr:to>
    <xdr:sp macro="" textlink="" fLocksText="0">
      <xdr:nvSpPr>
        <xdr:cNvPr id="12292" name="CustomShape 1">
          <a:extLst>
            <a:ext uri="{FF2B5EF4-FFF2-40B4-BE49-F238E27FC236}">
              <a16:creationId xmlns:a16="http://schemas.microsoft.com/office/drawing/2014/main" id="{00000000-0008-0000-0B00-000004300000}"/>
            </a:ext>
          </a:extLst>
        </xdr:cNvPr>
        <xdr:cNvSpPr>
          <a:spLocks noChangeArrowheads="1"/>
        </xdr:cNvSpPr>
      </xdr:nvSpPr>
      <xdr:spPr bwMode="auto">
        <a:xfrm>
          <a:off x="5972175" y="1190625"/>
          <a:ext cx="1171575" cy="438150"/>
        </a:xfrm>
        <a:custGeom>
          <a:avLst/>
          <a:gdLst>
            <a:gd name="G0" fmla="+- 3800 0 0"/>
            <a:gd name="G1" fmla="+- 121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FF0000"/>
              </a:solidFill>
              <a:latin typeface="DejaVu Sans"/>
            </a:rPr>
            <a:t>端数整理後の</a:t>
          </a:r>
        </a:p>
        <a:p>
          <a:pPr algn="l" rtl="0">
            <a:defRPr sz="1000"/>
          </a:pPr>
          <a:r>
            <a:rPr lang="ja-JP" altLang="en-US" sz="1100" b="0" i="0" u="none" strike="noStrike" baseline="0">
              <a:solidFill>
                <a:srgbClr val="FF0000"/>
              </a:solidFill>
              <a:latin typeface="DejaVu Sans"/>
            </a:rPr>
            <a:t>年間総収入金額</a:t>
          </a:r>
        </a:p>
      </xdr:txBody>
    </xdr:sp>
    <xdr:clientData/>
  </xdr:twoCellAnchor>
  <xdr:twoCellAnchor>
    <xdr:from>
      <xdr:col>9</xdr:col>
      <xdr:colOff>85725</xdr:colOff>
      <xdr:row>8</xdr:row>
      <xdr:rowOff>9525</xdr:rowOff>
    </xdr:from>
    <xdr:to>
      <xdr:col>9</xdr:col>
      <xdr:colOff>85725</xdr:colOff>
      <xdr:row>9</xdr:row>
      <xdr:rowOff>57150</xdr:rowOff>
    </xdr:to>
    <xdr:sp macro="" textlink="">
      <xdr:nvSpPr>
        <xdr:cNvPr id="12293" name="Line 1">
          <a:extLst>
            <a:ext uri="{FF2B5EF4-FFF2-40B4-BE49-F238E27FC236}">
              <a16:creationId xmlns:a16="http://schemas.microsoft.com/office/drawing/2014/main" id="{00000000-0008-0000-0B00-000005300000}"/>
            </a:ext>
          </a:extLst>
        </xdr:cNvPr>
        <xdr:cNvSpPr>
          <a:spLocks noChangeShapeType="1"/>
        </xdr:cNvSpPr>
      </xdr:nvSpPr>
      <xdr:spPr bwMode="auto">
        <a:xfrm flipH="1">
          <a:off x="6553200" y="1790700"/>
          <a:ext cx="0" cy="238125"/>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57150</xdr:colOff>
      <xdr:row>5</xdr:row>
      <xdr:rowOff>9525</xdr:rowOff>
    </xdr:from>
    <xdr:to>
      <xdr:col>8</xdr:col>
      <xdr:colOff>95250</xdr:colOff>
      <xdr:row>11</xdr:row>
      <xdr:rowOff>190500</xdr:rowOff>
    </xdr:to>
    <xdr:sp macro="" textlink="">
      <xdr:nvSpPr>
        <xdr:cNvPr id="12294" name="CustomShape 1">
          <a:extLst>
            <a:ext uri="{FF2B5EF4-FFF2-40B4-BE49-F238E27FC236}">
              <a16:creationId xmlns:a16="http://schemas.microsoft.com/office/drawing/2014/main" id="{00000000-0008-0000-0B00-000006300000}"/>
            </a:ext>
          </a:extLst>
        </xdr:cNvPr>
        <xdr:cNvSpPr>
          <a:spLocks noChangeArrowheads="1"/>
        </xdr:cNvSpPr>
      </xdr:nvSpPr>
      <xdr:spPr bwMode="auto">
        <a:xfrm>
          <a:off x="5838825" y="1219200"/>
          <a:ext cx="38100" cy="1857375"/>
        </a:xfrm>
        <a:custGeom>
          <a:avLst/>
          <a:gdLst>
            <a:gd name="G0" fmla="+- 126 0 0"/>
            <a:gd name="G1" fmla="+- 5159 0 0"/>
          </a:gdLst>
          <a:ahLst/>
          <a:cxnLst>
            <a:cxn ang="0">
              <a:pos x="r" y="vc"/>
            </a:cxn>
            <a:cxn ang="5400000">
              <a:pos x="hc" y="b"/>
            </a:cxn>
            <a:cxn ang="10800000">
              <a:pos x="l" y="vc"/>
            </a:cxn>
            <a:cxn ang="16200000">
              <a:pos x="hc" y="t"/>
            </a:cxn>
          </a:cxnLst>
          <a:rect l="0" t="0" r="0" b="0"/>
          <a:pathLst>
            <a:path>
              <a:moveTo>
                <a:pt x="0" y="0"/>
              </a:moveTo>
              <a:cubicBezTo>
                <a:pt x="63" y="0"/>
                <a:pt x="127" y="215"/>
                <a:pt x="127" y="430"/>
              </a:cubicBezTo>
              <a:lnTo>
                <a:pt x="127" y="4730"/>
              </a:lnTo>
              <a:cubicBezTo>
                <a:pt x="127" y="4945"/>
                <a:pt x="63" y="5160"/>
                <a:pt x="0" y="5160"/>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228600</xdr:colOff>
      <xdr:row>5</xdr:row>
      <xdr:rowOff>9525</xdr:rowOff>
    </xdr:from>
    <xdr:to>
      <xdr:col>2</xdr:col>
      <xdr:colOff>0</xdr:colOff>
      <xdr:row>11</xdr:row>
      <xdr:rowOff>190500</xdr:rowOff>
    </xdr:to>
    <xdr:sp macro="" textlink="">
      <xdr:nvSpPr>
        <xdr:cNvPr id="12295" name="CustomShape 1">
          <a:extLst>
            <a:ext uri="{FF2B5EF4-FFF2-40B4-BE49-F238E27FC236}">
              <a16:creationId xmlns:a16="http://schemas.microsoft.com/office/drawing/2014/main" id="{00000000-0008-0000-0B00-000007300000}"/>
            </a:ext>
          </a:extLst>
        </xdr:cNvPr>
        <xdr:cNvSpPr>
          <a:spLocks noChangeArrowheads="1"/>
        </xdr:cNvSpPr>
      </xdr:nvSpPr>
      <xdr:spPr bwMode="auto">
        <a:xfrm>
          <a:off x="1343025" y="1219200"/>
          <a:ext cx="76200" cy="1857375"/>
        </a:xfrm>
        <a:custGeom>
          <a:avLst/>
          <a:gdLst>
            <a:gd name="G0" fmla="+- 247 0 0"/>
            <a:gd name="G1" fmla="+- 5159 0 0"/>
          </a:gdLst>
          <a:ahLst/>
          <a:cxnLst>
            <a:cxn ang="0">
              <a:pos x="r" y="vc"/>
            </a:cxn>
            <a:cxn ang="5400000">
              <a:pos x="hc" y="b"/>
            </a:cxn>
            <a:cxn ang="10800000">
              <a:pos x="l" y="vc"/>
            </a:cxn>
            <a:cxn ang="16200000">
              <a:pos x="hc" y="t"/>
            </a:cxn>
          </a:cxnLst>
          <a:rect l="0" t="0" r="0" b="0"/>
          <a:pathLst>
            <a:path>
              <a:moveTo>
                <a:pt x="248" y="0"/>
              </a:moveTo>
              <a:cubicBezTo>
                <a:pt x="124" y="0"/>
                <a:pt x="0" y="215"/>
                <a:pt x="0" y="430"/>
              </a:cubicBezTo>
              <a:lnTo>
                <a:pt x="0" y="4730"/>
              </a:lnTo>
              <a:cubicBezTo>
                <a:pt x="0" y="4945"/>
                <a:pt x="124" y="5160"/>
                <a:pt x="248" y="5160"/>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142875</xdr:colOff>
      <xdr:row>10</xdr:row>
      <xdr:rowOff>323850</xdr:rowOff>
    </xdr:from>
    <xdr:to>
      <xdr:col>9</xdr:col>
      <xdr:colOff>142875</xdr:colOff>
      <xdr:row>13</xdr:row>
      <xdr:rowOff>19050</xdr:rowOff>
    </xdr:to>
    <xdr:sp macro="" textlink="">
      <xdr:nvSpPr>
        <xdr:cNvPr id="12296" name="Line 1">
          <a:extLst>
            <a:ext uri="{FF2B5EF4-FFF2-40B4-BE49-F238E27FC236}">
              <a16:creationId xmlns:a16="http://schemas.microsoft.com/office/drawing/2014/main" id="{00000000-0008-0000-0B00-000008300000}"/>
            </a:ext>
          </a:extLst>
        </xdr:cNvPr>
        <xdr:cNvSpPr>
          <a:spLocks noChangeShapeType="1"/>
        </xdr:cNvSpPr>
      </xdr:nvSpPr>
      <xdr:spPr bwMode="auto">
        <a:xfrm>
          <a:off x="6610350" y="2486025"/>
          <a:ext cx="0" cy="7810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314325</xdr:colOff>
      <xdr:row>13</xdr:row>
      <xdr:rowOff>9525</xdr:rowOff>
    </xdr:from>
    <xdr:to>
      <xdr:col>9</xdr:col>
      <xdr:colOff>133350</xdr:colOff>
      <xdr:row>13</xdr:row>
      <xdr:rowOff>9525</xdr:rowOff>
    </xdr:to>
    <xdr:sp macro="" textlink="">
      <xdr:nvSpPr>
        <xdr:cNvPr id="12297" name="Line 1">
          <a:extLst>
            <a:ext uri="{FF2B5EF4-FFF2-40B4-BE49-F238E27FC236}">
              <a16:creationId xmlns:a16="http://schemas.microsoft.com/office/drawing/2014/main" id="{00000000-0008-0000-0B00-000009300000}"/>
            </a:ext>
          </a:extLst>
        </xdr:cNvPr>
        <xdr:cNvSpPr>
          <a:spLocks noChangeShapeType="1"/>
        </xdr:cNvSpPr>
      </xdr:nvSpPr>
      <xdr:spPr bwMode="auto">
        <a:xfrm flipH="1">
          <a:off x="3381375" y="3257550"/>
          <a:ext cx="3219450" cy="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323850</xdr:colOff>
      <xdr:row>13</xdr:row>
      <xdr:rowOff>0</xdr:rowOff>
    </xdr:from>
    <xdr:to>
      <xdr:col>5</xdr:col>
      <xdr:colOff>323850</xdr:colOff>
      <xdr:row>15</xdr:row>
      <xdr:rowOff>85725</xdr:rowOff>
    </xdr:to>
    <xdr:sp macro="" textlink="">
      <xdr:nvSpPr>
        <xdr:cNvPr id="12298" name="Line 1">
          <a:extLst>
            <a:ext uri="{FF2B5EF4-FFF2-40B4-BE49-F238E27FC236}">
              <a16:creationId xmlns:a16="http://schemas.microsoft.com/office/drawing/2014/main" id="{00000000-0008-0000-0B00-00000A300000}"/>
            </a:ext>
          </a:extLst>
        </xdr:cNvPr>
        <xdr:cNvSpPr>
          <a:spLocks noChangeShapeType="1"/>
        </xdr:cNvSpPr>
      </xdr:nvSpPr>
      <xdr:spPr bwMode="auto">
        <a:xfrm flipH="1">
          <a:off x="3390900" y="3248025"/>
          <a:ext cx="0" cy="542925"/>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47625</xdr:colOff>
      <xdr:row>16</xdr:row>
      <xdr:rowOff>19050</xdr:rowOff>
    </xdr:from>
    <xdr:to>
      <xdr:col>7</xdr:col>
      <xdr:colOff>104775</xdr:colOff>
      <xdr:row>27</xdr:row>
      <xdr:rowOff>9525</xdr:rowOff>
    </xdr:to>
    <xdr:sp macro="" textlink="">
      <xdr:nvSpPr>
        <xdr:cNvPr id="12300" name="CustomShape 1">
          <a:extLst>
            <a:ext uri="{FF2B5EF4-FFF2-40B4-BE49-F238E27FC236}">
              <a16:creationId xmlns:a16="http://schemas.microsoft.com/office/drawing/2014/main" id="{00000000-0008-0000-0B00-00000C300000}"/>
            </a:ext>
          </a:extLst>
        </xdr:cNvPr>
        <xdr:cNvSpPr>
          <a:spLocks noChangeArrowheads="1"/>
        </xdr:cNvSpPr>
      </xdr:nvSpPr>
      <xdr:spPr bwMode="auto">
        <a:xfrm>
          <a:off x="5086350" y="3838575"/>
          <a:ext cx="57150" cy="4191000"/>
        </a:xfrm>
        <a:custGeom>
          <a:avLst/>
          <a:gdLst>
            <a:gd name="G0" fmla="+- 188 0 0"/>
            <a:gd name="G1" fmla="+- 11699 0 0"/>
          </a:gdLst>
          <a:ahLst/>
          <a:cxnLst>
            <a:cxn ang="0">
              <a:pos x="r" y="vc"/>
            </a:cxn>
            <a:cxn ang="5400000">
              <a:pos x="hc" y="b"/>
            </a:cxn>
            <a:cxn ang="10800000">
              <a:pos x="l" y="vc"/>
            </a:cxn>
            <a:cxn ang="16200000">
              <a:pos x="hc" y="t"/>
            </a:cxn>
          </a:cxnLst>
          <a:rect l="0" t="0" r="0" b="0"/>
          <a:pathLst>
            <a:path>
              <a:moveTo>
                <a:pt x="0" y="0"/>
              </a:moveTo>
              <a:cubicBezTo>
                <a:pt x="94" y="0"/>
                <a:pt x="189" y="487"/>
                <a:pt x="189" y="974"/>
              </a:cubicBezTo>
              <a:lnTo>
                <a:pt x="189" y="10725"/>
              </a:lnTo>
              <a:cubicBezTo>
                <a:pt x="189" y="11212"/>
                <a:pt x="94" y="11700"/>
                <a:pt x="0" y="11700"/>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123825</xdr:colOff>
      <xdr:row>22</xdr:row>
      <xdr:rowOff>76200</xdr:rowOff>
    </xdr:from>
    <xdr:to>
      <xdr:col>7</xdr:col>
      <xdr:colOff>676275</xdr:colOff>
      <xdr:row>22</xdr:row>
      <xdr:rowOff>76200</xdr:rowOff>
    </xdr:to>
    <xdr:sp macro="" textlink="">
      <xdr:nvSpPr>
        <xdr:cNvPr id="12301" name="Line 1">
          <a:extLst>
            <a:ext uri="{FF2B5EF4-FFF2-40B4-BE49-F238E27FC236}">
              <a16:creationId xmlns:a16="http://schemas.microsoft.com/office/drawing/2014/main" id="{00000000-0008-0000-0B00-00000D300000}"/>
            </a:ext>
          </a:extLst>
        </xdr:cNvPr>
        <xdr:cNvSpPr>
          <a:spLocks noChangeShapeType="1"/>
        </xdr:cNvSpPr>
      </xdr:nvSpPr>
      <xdr:spPr bwMode="auto">
        <a:xfrm>
          <a:off x="5162550" y="5762625"/>
          <a:ext cx="55245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47625</xdr:colOff>
      <xdr:row>20</xdr:row>
      <xdr:rowOff>0</xdr:rowOff>
    </xdr:from>
    <xdr:to>
      <xdr:col>9</xdr:col>
      <xdr:colOff>542925</xdr:colOff>
      <xdr:row>20</xdr:row>
      <xdr:rowOff>257175</xdr:rowOff>
    </xdr:to>
    <xdr:sp macro="" textlink="">
      <xdr:nvSpPr>
        <xdr:cNvPr id="12302" name="CustomShape 1">
          <a:extLst>
            <a:ext uri="{FF2B5EF4-FFF2-40B4-BE49-F238E27FC236}">
              <a16:creationId xmlns:a16="http://schemas.microsoft.com/office/drawing/2014/main" id="{00000000-0008-0000-0B00-00000E300000}"/>
            </a:ext>
          </a:extLst>
        </xdr:cNvPr>
        <xdr:cNvSpPr>
          <a:spLocks noChangeArrowheads="1"/>
        </xdr:cNvSpPr>
      </xdr:nvSpPr>
      <xdr:spPr bwMode="auto">
        <a:xfrm>
          <a:off x="5829300" y="4981575"/>
          <a:ext cx="1181100" cy="257175"/>
        </a:xfrm>
        <a:custGeom>
          <a:avLst/>
          <a:gdLst>
            <a:gd name="G0" fmla="+- 3830 0 0"/>
            <a:gd name="G1" fmla="+- 71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23</xdr:row>
      <xdr:rowOff>28575</xdr:rowOff>
    </xdr:from>
    <xdr:to>
      <xdr:col>9</xdr:col>
      <xdr:colOff>0</xdr:colOff>
      <xdr:row>30</xdr:row>
      <xdr:rowOff>66675</xdr:rowOff>
    </xdr:to>
    <xdr:sp macro="" textlink="">
      <xdr:nvSpPr>
        <xdr:cNvPr id="12306" name="Line 1">
          <a:extLst>
            <a:ext uri="{FF2B5EF4-FFF2-40B4-BE49-F238E27FC236}">
              <a16:creationId xmlns:a16="http://schemas.microsoft.com/office/drawing/2014/main" id="{00000000-0008-0000-0B00-000012300000}"/>
            </a:ext>
          </a:extLst>
        </xdr:cNvPr>
        <xdr:cNvSpPr>
          <a:spLocks noChangeShapeType="1"/>
        </xdr:cNvSpPr>
      </xdr:nvSpPr>
      <xdr:spPr bwMode="auto">
        <a:xfrm>
          <a:off x="6467475" y="6067425"/>
          <a:ext cx="0" cy="24955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66675</xdr:rowOff>
    </xdr:from>
    <xdr:to>
      <xdr:col>9</xdr:col>
      <xdr:colOff>0</xdr:colOff>
      <xdr:row>30</xdr:row>
      <xdr:rowOff>76200</xdr:rowOff>
    </xdr:to>
    <xdr:sp macro="" textlink="">
      <xdr:nvSpPr>
        <xdr:cNvPr id="12307" name="Line 1">
          <a:extLst>
            <a:ext uri="{FF2B5EF4-FFF2-40B4-BE49-F238E27FC236}">
              <a16:creationId xmlns:a16="http://schemas.microsoft.com/office/drawing/2014/main" id="{00000000-0008-0000-0B00-000013300000}"/>
            </a:ext>
          </a:extLst>
        </xdr:cNvPr>
        <xdr:cNvSpPr>
          <a:spLocks noChangeShapeType="1"/>
        </xdr:cNvSpPr>
      </xdr:nvSpPr>
      <xdr:spPr bwMode="auto">
        <a:xfrm flipH="1">
          <a:off x="561975" y="8562975"/>
          <a:ext cx="5905500" cy="9525"/>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76200</xdr:rowOff>
    </xdr:from>
    <xdr:to>
      <xdr:col>0</xdr:col>
      <xdr:colOff>561975</xdr:colOff>
      <xdr:row>30</xdr:row>
      <xdr:rowOff>247650</xdr:rowOff>
    </xdr:to>
    <xdr:sp macro="" textlink="">
      <xdr:nvSpPr>
        <xdr:cNvPr id="12308" name="Line 1">
          <a:extLst>
            <a:ext uri="{FF2B5EF4-FFF2-40B4-BE49-F238E27FC236}">
              <a16:creationId xmlns:a16="http://schemas.microsoft.com/office/drawing/2014/main" id="{00000000-0008-0000-0B00-000014300000}"/>
            </a:ext>
          </a:extLst>
        </xdr:cNvPr>
        <xdr:cNvSpPr>
          <a:spLocks noChangeShapeType="1"/>
        </xdr:cNvSpPr>
      </xdr:nvSpPr>
      <xdr:spPr bwMode="auto">
        <a:xfrm>
          <a:off x="561975" y="8572500"/>
          <a:ext cx="0" cy="17145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104775</xdr:colOff>
      <xdr:row>8</xdr:row>
      <xdr:rowOff>9525</xdr:rowOff>
    </xdr:from>
    <xdr:to>
      <xdr:col>9</xdr:col>
      <xdr:colOff>95250</xdr:colOff>
      <xdr:row>8</xdr:row>
      <xdr:rowOff>9525</xdr:rowOff>
    </xdr:to>
    <xdr:sp macro="" textlink="">
      <xdr:nvSpPr>
        <xdr:cNvPr id="12310" name="Line 1">
          <a:extLst>
            <a:ext uri="{FF2B5EF4-FFF2-40B4-BE49-F238E27FC236}">
              <a16:creationId xmlns:a16="http://schemas.microsoft.com/office/drawing/2014/main" id="{00000000-0008-0000-0B00-000016300000}"/>
            </a:ext>
          </a:extLst>
        </xdr:cNvPr>
        <xdr:cNvSpPr>
          <a:spLocks noChangeShapeType="1"/>
        </xdr:cNvSpPr>
      </xdr:nvSpPr>
      <xdr:spPr bwMode="auto">
        <a:xfrm>
          <a:off x="5886450" y="1790700"/>
          <a:ext cx="676275" cy="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247650</xdr:colOff>
      <xdr:row>9</xdr:row>
      <xdr:rowOff>57150</xdr:rowOff>
    </xdr:from>
    <xdr:to>
      <xdr:col>9</xdr:col>
      <xdr:colOff>657225</xdr:colOff>
      <xdr:row>10</xdr:row>
      <xdr:rowOff>333375</xdr:rowOff>
    </xdr:to>
    <xdr:sp macro="" textlink="" fLocksText="0">
      <xdr:nvSpPr>
        <xdr:cNvPr id="24" name="CustomShape 1">
          <a:extLst>
            <a:ext uri="{FF2B5EF4-FFF2-40B4-BE49-F238E27FC236}">
              <a16:creationId xmlns:a16="http://schemas.microsoft.com/office/drawing/2014/main" id="{00000000-0008-0000-0B00-000018000000}"/>
            </a:ext>
          </a:extLst>
        </xdr:cNvPr>
        <xdr:cNvSpPr>
          <a:spLocks noChangeArrowheads="1"/>
        </xdr:cNvSpPr>
      </xdr:nvSpPr>
      <xdr:spPr bwMode="auto">
        <a:xfrm>
          <a:off x="6029325" y="2028825"/>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8</xdr:col>
      <xdr:colOff>104775</xdr:colOff>
      <xdr:row>21</xdr:row>
      <xdr:rowOff>238125</xdr:rowOff>
    </xdr:from>
    <xdr:to>
      <xdr:col>9</xdr:col>
      <xdr:colOff>514350</xdr:colOff>
      <xdr:row>23</xdr:row>
      <xdr:rowOff>0</xdr:rowOff>
    </xdr:to>
    <xdr:sp macro="" textlink="" fLocksText="0">
      <xdr:nvSpPr>
        <xdr:cNvPr id="25" name="CustomShape 1">
          <a:extLst>
            <a:ext uri="{FF2B5EF4-FFF2-40B4-BE49-F238E27FC236}">
              <a16:creationId xmlns:a16="http://schemas.microsoft.com/office/drawing/2014/main" id="{00000000-0008-0000-0B00-000019000000}"/>
            </a:ext>
          </a:extLst>
        </xdr:cNvPr>
        <xdr:cNvSpPr>
          <a:spLocks noChangeArrowheads="1"/>
        </xdr:cNvSpPr>
      </xdr:nvSpPr>
      <xdr:spPr bwMode="auto">
        <a:xfrm>
          <a:off x="5886450" y="5572125"/>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28575</xdr:colOff>
      <xdr:row>7</xdr:row>
      <xdr:rowOff>57150</xdr:rowOff>
    </xdr:from>
    <xdr:to>
      <xdr:col>1</xdr:col>
      <xdr:colOff>9525</xdr:colOff>
      <xdr:row>9</xdr:row>
      <xdr:rowOff>142875</xdr:rowOff>
    </xdr:to>
    <xdr:sp macro="" textlink="" fLocksText="0">
      <xdr:nvSpPr>
        <xdr:cNvPr id="26" name="CustomShape 1">
          <a:extLst>
            <a:ext uri="{FF2B5EF4-FFF2-40B4-BE49-F238E27FC236}">
              <a16:creationId xmlns:a16="http://schemas.microsoft.com/office/drawing/2014/main" id="{00000000-0008-0000-0B00-00001A000000}"/>
            </a:ext>
          </a:extLst>
        </xdr:cNvPr>
        <xdr:cNvSpPr>
          <a:spLocks noChangeArrowheads="1"/>
        </xdr:cNvSpPr>
      </xdr:nvSpPr>
      <xdr:spPr bwMode="auto">
        <a:xfrm>
          <a:off x="28575" y="1647825"/>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7</xdr:col>
      <xdr:colOff>733425</xdr:colOff>
      <xdr:row>33</xdr:row>
      <xdr:rowOff>47625</xdr:rowOff>
    </xdr:from>
    <xdr:to>
      <xdr:col>8</xdr:col>
      <xdr:colOff>542925</xdr:colOff>
      <xdr:row>33</xdr:row>
      <xdr:rowOff>47625</xdr:rowOff>
    </xdr:to>
    <xdr:sp macro="" textlink="">
      <xdr:nvSpPr>
        <xdr:cNvPr id="27" name="Line 1">
          <a:extLst>
            <a:ext uri="{FF2B5EF4-FFF2-40B4-BE49-F238E27FC236}">
              <a16:creationId xmlns:a16="http://schemas.microsoft.com/office/drawing/2014/main" id="{00000000-0008-0000-0B00-00001B000000}"/>
            </a:ext>
          </a:extLst>
        </xdr:cNvPr>
        <xdr:cNvSpPr>
          <a:spLocks noChangeShapeType="1"/>
        </xdr:cNvSpPr>
      </xdr:nvSpPr>
      <xdr:spPr bwMode="auto">
        <a:xfrm>
          <a:off x="5772150" y="9153525"/>
          <a:ext cx="5524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32</xdr:row>
      <xdr:rowOff>47625</xdr:rowOff>
    </xdr:from>
    <xdr:to>
      <xdr:col>1</xdr:col>
      <xdr:colOff>0</xdr:colOff>
      <xdr:row>34</xdr:row>
      <xdr:rowOff>161925</xdr:rowOff>
    </xdr:to>
    <xdr:sp macro="" textlink="" fLocksText="0">
      <xdr:nvSpPr>
        <xdr:cNvPr id="28" name="CustomShape 1">
          <a:extLst>
            <a:ext uri="{FF2B5EF4-FFF2-40B4-BE49-F238E27FC236}">
              <a16:creationId xmlns:a16="http://schemas.microsoft.com/office/drawing/2014/main" id="{00000000-0008-0000-0B00-00001C000000}"/>
            </a:ext>
          </a:extLst>
        </xdr:cNvPr>
        <xdr:cNvSpPr>
          <a:spLocks noChangeArrowheads="1"/>
        </xdr:cNvSpPr>
      </xdr:nvSpPr>
      <xdr:spPr bwMode="auto">
        <a:xfrm>
          <a:off x="19050" y="8982075"/>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3</xdr:col>
      <xdr:colOff>47625</xdr:colOff>
      <xdr:row>32</xdr:row>
      <xdr:rowOff>57150</xdr:rowOff>
    </xdr:from>
    <xdr:to>
      <xdr:col>4</xdr:col>
      <xdr:colOff>923925</xdr:colOff>
      <xdr:row>35</xdr:row>
      <xdr:rowOff>0</xdr:rowOff>
    </xdr:to>
    <xdr:sp macro="" textlink="" fLocksText="0">
      <xdr:nvSpPr>
        <xdr:cNvPr id="29" name="CustomShape 1">
          <a:extLst>
            <a:ext uri="{FF2B5EF4-FFF2-40B4-BE49-F238E27FC236}">
              <a16:creationId xmlns:a16="http://schemas.microsoft.com/office/drawing/2014/main" id="{00000000-0008-0000-0B00-00001D000000}"/>
            </a:ext>
          </a:extLst>
        </xdr:cNvPr>
        <xdr:cNvSpPr>
          <a:spLocks noChangeArrowheads="1"/>
        </xdr:cNvSpPr>
      </xdr:nvSpPr>
      <xdr:spPr bwMode="auto">
        <a:xfrm>
          <a:off x="1685925" y="8991600"/>
          <a:ext cx="1085850" cy="466725"/>
        </a:xfrm>
        <a:prstGeom prst="rect">
          <a:avLst/>
        </a:prstGeom>
        <a:solidFill>
          <a:srgbClr val="FFFFFF"/>
        </a:solidFill>
        <a:ln w="9360" cap="rnd">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5</xdr:col>
      <xdr:colOff>742950</xdr:colOff>
      <xdr:row>32</xdr:row>
      <xdr:rowOff>57150</xdr:rowOff>
    </xdr:from>
    <xdr:to>
      <xdr:col>7</xdr:col>
      <xdr:colOff>85725</xdr:colOff>
      <xdr:row>35</xdr:row>
      <xdr:rowOff>0</xdr:rowOff>
    </xdr:to>
    <xdr:sp macro="" textlink="" fLocksText="0">
      <xdr:nvSpPr>
        <xdr:cNvPr id="30" name="CustomShape 1">
          <a:extLst>
            <a:ext uri="{FF2B5EF4-FFF2-40B4-BE49-F238E27FC236}">
              <a16:creationId xmlns:a16="http://schemas.microsoft.com/office/drawing/2014/main" id="{00000000-0008-0000-0B00-00001E000000}"/>
            </a:ext>
          </a:extLst>
        </xdr:cNvPr>
        <xdr:cNvSpPr>
          <a:spLocks noChangeArrowheads="1"/>
        </xdr:cNvSpPr>
      </xdr:nvSpPr>
      <xdr:spPr bwMode="auto">
        <a:xfrm>
          <a:off x="3810000" y="8991600"/>
          <a:ext cx="1314450"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762000</xdr:colOff>
      <xdr:row>27</xdr:row>
      <xdr:rowOff>38100</xdr:rowOff>
    </xdr:from>
    <xdr:to>
      <xdr:col>9</xdr:col>
      <xdr:colOff>762000</xdr:colOff>
      <xdr:row>29</xdr:row>
      <xdr:rowOff>133350</xdr:rowOff>
    </xdr:to>
    <xdr:sp macro="" textlink="">
      <xdr:nvSpPr>
        <xdr:cNvPr id="13317" name="Line 1">
          <a:extLst>
            <a:ext uri="{FF2B5EF4-FFF2-40B4-BE49-F238E27FC236}">
              <a16:creationId xmlns:a16="http://schemas.microsoft.com/office/drawing/2014/main" id="{00000000-0008-0000-0C00-000005340000}"/>
            </a:ext>
          </a:extLst>
        </xdr:cNvPr>
        <xdr:cNvSpPr>
          <a:spLocks noChangeShapeType="1"/>
        </xdr:cNvSpPr>
      </xdr:nvSpPr>
      <xdr:spPr bwMode="auto">
        <a:xfrm flipH="1">
          <a:off x="5200650" y="9245600"/>
          <a:ext cx="0" cy="1187450"/>
        </a:xfrm>
        <a:prstGeom prst="line">
          <a:avLst/>
        </a:prstGeom>
        <a:noFill/>
        <a:ln w="936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38100</xdr:colOff>
      <xdr:row>29</xdr:row>
      <xdr:rowOff>114300</xdr:rowOff>
    </xdr:from>
    <xdr:to>
      <xdr:col>9</xdr:col>
      <xdr:colOff>771525</xdr:colOff>
      <xdr:row>29</xdr:row>
      <xdr:rowOff>114300</xdr:rowOff>
    </xdr:to>
    <xdr:sp macro="" textlink="">
      <xdr:nvSpPr>
        <xdr:cNvPr id="13318" name="Line 1">
          <a:extLst>
            <a:ext uri="{FF2B5EF4-FFF2-40B4-BE49-F238E27FC236}">
              <a16:creationId xmlns:a16="http://schemas.microsoft.com/office/drawing/2014/main" id="{00000000-0008-0000-0C00-000006340000}"/>
            </a:ext>
          </a:extLst>
        </xdr:cNvPr>
        <xdr:cNvSpPr>
          <a:spLocks noChangeShapeType="1"/>
        </xdr:cNvSpPr>
      </xdr:nvSpPr>
      <xdr:spPr bwMode="auto">
        <a:xfrm flipH="1">
          <a:off x="4400550" y="10414000"/>
          <a:ext cx="809625"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1133475</xdr:colOff>
      <xdr:row>18</xdr:row>
      <xdr:rowOff>66675</xdr:rowOff>
    </xdr:from>
    <xdr:to>
      <xdr:col>9</xdr:col>
      <xdr:colOff>1476375</xdr:colOff>
      <xdr:row>20</xdr:row>
      <xdr:rowOff>9525</xdr:rowOff>
    </xdr:to>
    <xdr:sp macro="" textlink="">
      <xdr:nvSpPr>
        <xdr:cNvPr id="13319" name="CustomShape 1">
          <a:extLst>
            <a:ext uri="{FF2B5EF4-FFF2-40B4-BE49-F238E27FC236}">
              <a16:creationId xmlns:a16="http://schemas.microsoft.com/office/drawing/2014/main" id="{00000000-0008-0000-0C00-000007340000}"/>
            </a:ext>
          </a:extLst>
        </xdr:cNvPr>
        <xdr:cNvSpPr>
          <a:spLocks noChangeArrowheads="1"/>
        </xdr:cNvSpPr>
      </xdr:nvSpPr>
      <xdr:spPr bwMode="auto">
        <a:xfrm>
          <a:off x="5572125" y="7070725"/>
          <a:ext cx="342900" cy="539750"/>
        </a:xfrm>
        <a:custGeom>
          <a:avLst/>
          <a:gdLst>
            <a:gd name="G0" fmla="+- 1118 0 0"/>
            <a:gd name="G1" fmla="+- 1503 0 0"/>
          </a:gdLst>
          <a:ahLst/>
          <a:cxnLst>
            <a:cxn ang="0">
              <a:pos x="r" y="vc"/>
            </a:cxn>
            <a:cxn ang="5400000">
              <a:pos x="hc" y="b"/>
            </a:cxn>
            <a:cxn ang="10800000">
              <a:pos x="l" y="vc"/>
            </a:cxn>
            <a:cxn ang="16200000">
              <a:pos x="hc" y="t"/>
            </a:cxn>
          </a:cxnLst>
          <a:rect l="0" t="0" r="0" b="0"/>
          <a:pathLst>
            <a:path>
              <a:moveTo>
                <a:pt x="279" y="0"/>
              </a:moveTo>
              <a:lnTo>
                <a:pt x="279" y="859"/>
              </a:lnTo>
              <a:lnTo>
                <a:pt x="0" y="859"/>
              </a:lnTo>
              <a:lnTo>
                <a:pt x="559" y="1504"/>
              </a:lnTo>
              <a:lnTo>
                <a:pt x="1119" y="859"/>
              </a:lnTo>
              <a:lnTo>
                <a:pt x="839" y="859"/>
              </a:lnTo>
              <a:lnTo>
                <a:pt x="839" y="0"/>
              </a:lnTo>
              <a:lnTo>
                <a:pt x="279"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828675</xdr:colOff>
      <xdr:row>29</xdr:row>
      <xdr:rowOff>168275</xdr:rowOff>
    </xdr:from>
    <xdr:to>
      <xdr:col>6</xdr:col>
      <xdr:colOff>9525</xdr:colOff>
      <xdr:row>29</xdr:row>
      <xdr:rowOff>168275</xdr:rowOff>
    </xdr:to>
    <xdr:sp macro="" textlink="">
      <xdr:nvSpPr>
        <xdr:cNvPr id="13320" name="Line 1">
          <a:extLst>
            <a:ext uri="{FF2B5EF4-FFF2-40B4-BE49-F238E27FC236}">
              <a16:creationId xmlns:a16="http://schemas.microsoft.com/office/drawing/2014/main" id="{00000000-0008-0000-0C00-000008340000}"/>
            </a:ext>
          </a:extLst>
        </xdr:cNvPr>
        <xdr:cNvSpPr>
          <a:spLocks noChangeShapeType="1"/>
        </xdr:cNvSpPr>
      </xdr:nvSpPr>
      <xdr:spPr bwMode="auto">
        <a:xfrm flipH="1">
          <a:off x="1743075" y="10467975"/>
          <a:ext cx="361950" cy="0"/>
        </a:xfrm>
        <a:prstGeom prst="line">
          <a:avLst/>
        </a:prstGeom>
        <a:noFill/>
        <a:ln w="936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23</xdr:row>
      <xdr:rowOff>0</xdr:rowOff>
    </xdr:from>
    <xdr:to>
      <xdr:col>9</xdr:col>
      <xdr:colOff>647700</xdr:colOff>
      <xdr:row>23</xdr:row>
      <xdr:rowOff>0</xdr:rowOff>
    </xdr:to>
    <xdr:sp macro="" textlink="">
      <xdr:nvSpPr>
        <xdr:cNvPr id="13322" name="Line 1">
          <a:extLst>
            <a:ext uri="{FF2B5EF4-FFF2-40B4-BE49-F238E27FC236}">
              <a16:creationId xmlns:a16="http://schemas.microsoft.com/office/drawing/2014/main" id="{00000000-0008-0000-0C00-00000A340000}"/>
            </a:ext>
          </a:extLst>
        </xdr:cNvPr>
        <xdr:cNvSpPr>
          <a:spLocks noChangeShapeType="1"/>
        </xdr:cNvSpPr>
      </xdr:nvSpPr>
      <xdr:spPr bwMode="auto">
        <a:xfrm flipH="1">
          <a:off x="3038475" y="8255000"/>
          <a:ext cx="2047875" cy="0"/>
        </a:xfrm>
        <a:prstGeom prst="line">
          <a:avLst/>
        </a:prstGeom>
        <a:noFill/>
        <a:ln w="1908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23</xdr:row>
      <xdr:rowOff>0</xdr:rowOff>
    </xdr:from>
    <xdr:to>
      <xdr:col>7</xdr:col>
      <xdr:colOff>523875</xdr:colOff>
      <xdr:row>24</xdr:row>
      <xdr:rowOff>142875</xdr:rowOff>
    </xdr:to>
    <xdr:sp macro="" textlink="">
      <xdr:nvSpPr>
        <xdr:cNvPr id="13323" name="Line 1">
          <a:extLst>
            <a:ext uri="{FF2B5EF4-FFF2-40B4-BE49-F238E27FC236}">
              <a16:creationId xmlns:a16="http://schemas.microsoft.com/office/drawing/2014/main" id="{00000000-0008-0000-0C00-00000B340000}"/>
            </a:ext>
          </a:extLst>
        </xdr:cNvPr>
        <xdr:cNvSpPr>
          <a:spLocks noChangeShapeType="1"/>
        </xdr:cNvSpPr>
      </xdr:nvSpPr>
      <xdr:spPr bwMode="auto">
        <a:xfrm flipH="1">
          <a:off x="3038475" y="8255000"/>
          <a:ext cx="0" cy="371475"/>
        </a:xfrm>
        <a:prstGeom prst="line">
          <a:avLst/>
        </a:prstGeom>
        <a:noFill/>
        <a:ln w="19080" cap="flat">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26</xdr:row>
      <xdr:rowOff>19050</xdr:rowOff>
    </xdr:from>
    <xdr:to>
      <xdr:col>1</xdr:col>
      <xdr:colOff>276225</xdr:colOff>
      <xdr:row>27</xdr:row>
      <xdr:rowOff>123825</xdr:rowOff>
    </xdr:to>
    <xdr:sp macro="" textlink="">
      <xdr:nvSpPr>
        <xdr:cNvPr id="13324" name="CustomShape 1">
          <a:extLst>
            <a:ext uri="{FF2B5EF4-FFF2-40B4-BE49-F238E27FC236}">
              <a16:creationId xmlns:a16="http://schemas.microsoft.com/office/drawing/2014/main" id="{00000000-0008-0000-0C00-00000C340000}"/>
            </a:ext>
          </a:extLst>
        </xdr:cNvPr>
        <xdr:cNvSpPr>
          <a:spLocks noChangeArrowheads="1"/>
        </xdr:cNvSpPr>
      </xdr:nvSpPr>
      <xdr:spPr bwMode="auto">
        <a:xfrm>
          <a:off x="0" y="8896350"/>
          <a:ext cx="536575" cy="434975"/>
        </a:xfrm>
        <a:custGeom>
          <a:avLst/>
          <a:gdLst>
            <a:gd name="G0" fmla="+- 1822 0 0"/>
            <a:gd name="G1" fmla="+- 1212 0 0"/>
          </a:gdLst>
          <a:ahLst/>
          <a:cxnLst>
            <a:cxn ang="0">
              <a:pos x="r" y="vc"/>
            </a:cxn>
            <a:cxn ang="5400000">
              <a:pos x="hc" y="b"/>
            </a:cxn>
            <a:cxn ang="10800000">
              <a:pos x="l" y="vc"/>
            </a:cxn>
            <a:cxn ang="16200000">
              <a:pos x="hc" y="t"/>
            </a:cxn>
          </a:cxnLst>
          <a:rect l="0" t="0" r="0" b="0"/>
          <a:pathLst>
            <a:path>
              <a:moveTo>
                <a:pt x="0" y="303"/>
              </a:moveTo>
              <a:lnTo>
                <a:pt x="1367" y="303"/>
              </a:lnTo>
              <a:lnTo>
                <a:pt x="1367" y="0"/>
              </a:lnTo>
              <a:lnTo>
                <a:pt x="1823" y="606"/>
              </a:lnTo>
              <a:lnTo>
                <a:pt x="1367" y="1213"/>
              </a:lnTo>
              <a:lnTo>
                <a:pt x="1367" y="909"/>
              </a:lnTo>
              <a:lnTo>
                <a:pt x="0" y="909"/>
              </a:lnTo>
              <a:lnTo>
                <a:pt x="0" y="303"/>
              </a:lnTo>
            </a:path>
          </a:pathLst>
        </a:custGeom>
        <a:solidFill>
          <a:srgbClr val="FF0000"/>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26</xdr:row>
      <xdr:rowOff>0</xdr:rowOff>
    </xdr:from>
    <xdr:to>
      <xdr:col>2</xdr:col>
      <xdr:colOff>85725</xdr:colOff>
      <xdr:row>27</xdr:row>
      <xdr:rowOff>180975</xdr:rowOff>
    </xdr:to>
    <xdr:sp macro="" textlink="">
      <xdr:nvSpPr>
        <xdr:cNvPr id="17" name="CustomShape 1">
          <a:extLst>
            <a:ext uri="{FF2B5EF4-FFF2-40B4-BE49-F238E27FC236}">
              <a16:creationId xmlns:a16="http://schemas.microsoft.com/office/drawing/2014/main" id="{00000000-0008-0000-0C00-000011000000}"/>
            </a:ext>
          </a:extLst>
        </xdr:cNvPr>
        <xdr:cNvSpPr>
          <a:spLocks noChangeArrowheads="1"/>
        </xdr:cNvSpPr>
      </xdr:nvSpPr>
      <xdr:spPr bwMode="auto">
        <a:xfrm>
          <a:off x="0" y="8877300"/>
          <a:ext cx="631825" cy="511175"/>
        </a:xfrm>
        <a:custGeom>
          <a:avLst/>
          <a:gdLst>
            <a:gd name="T0" fmla="*/ 685800 w 685800"/>
            <a:gd name="T1" fmla="*/ 257175 h 514350"/>
            <a:gd name="T2" fmla="*/ 342900 w 685800"/>
            <a:gd name="T3" fmla="*/ 514350 h 514350"/>
            <a:gd name="T4" fmla="*/ 0 w 685800"/>
            <a:gd name="T5" fmla="*/ 257175 h 514350"/>
            <a:gd name="T6" fmla="*/ 342900 w 685800"/>
            <a:gd name="T7" fmla="*/ 0 h 514350"/>
            <a:gd name="T8" fmla="*/ 0 60000 65536"/>
            <a:gd name="T9" fmla="*/ 5898240 60000 65536"/>
            <a:gd name="T10" fmla="*/ 11796480 60000 65536"/>
            <a:gd name="T11" fmla="*/ 17694720 60000 65536"/>
            <a:gd name="T12" fmla="*/ 0 w 685800"/>
            <a:gd name="T13" fmla="*/ 0 h 514350"/>
            <a:gd name="T14" fmla="*/ 685800 w 685800"/>
            <a:gd name="T15" fmla="*/ 514350 h 514350"/>
          </a:gdLst>
          <a:ahLst/>
          <a:cxnLst>
            <a:cxn ang="T8">
              <a:pos x="T0" y="T1"/>
            </a:cxn>
            <a:cxn ang="T9">
              <a:pos x="T2" y="T3"/>
            </a:cxn>
            <a:cxn ang="T10">
              <a:pos x="T4" y="T5"/>
            </a:cxn>
            <a:cxn ang="T11">
              <a:pos x="T6" y="T7"/>
            </a:cxn>
          </a:cxnLst>
          <a:rect l="T12" t="T13" r="T14" b="T15"/>
          <a:pathLst>
            <a:path w="685800" h="514350">
              <a:moveTo>
                <a:pt x="0" y="128588"/>
              </a:moveTo>
              <a:lnTo>
                <a:pt x="16073" y="128588"/>
              </a:lnTo>
              <a:lnTo>
                <a:pt x="16073" y="385763"/>
              </a:lnTo>
              <a:lnTo>
                <a:pt x="0" y="385763"/>
              </a:lnTo>
              <a:lnTo>
                <a:pt x="0" y="128588"/>
              </a:lnTo>
              <a:close/>
              <a:moveTo>
                <a:pt x="32147" y="128588"/>
              </a:moveTo>
              <a:lnTo>
                <a:pt x="64294" y="128588"/>
              </a:lnTo>
              <a:lnTo>
                <a:pt x="64294" y="385763"/>
              </a:lnTo>
              <a:lnTo>
                <a:pt x="32147" y="385763"/>
              </a:lnTo>
              <a:lnTo>
                <a:pt x="32147" y="128588"/>
              </a:lnTo>
              <a:close/>
              <a:moveTo>
                <a:pt x="80367" y="128588"/>
              </a:moveTo>
              <a:lnTo>
                <a:pt x="438150" y="128588"/>
              </a:lnTo>
              <a:lnTo>
                <a:pt x="438150" y="0"/>
              </a:lnTo>
              <a:lnTo>
                <a:pt x="695325" y="257175"/>
              </a:lnTo>
              <a:lnTo>
                <a:pt x="438150" y="514350"/>
              </a:lnTo>
              <a:lnTo>
                <a:pt x="438150" y="385763"/>
              </a:lnTo>
              <a:lnTo>
                <a:pt x="80367" y="385763"/>
              </a:lnTo>
              <a:lnTo>
                <a:pt x="80367" y="128588"/>
              </a:lnTo>
              <a:close/>
            </a:path>
          </a:pathLst>
        </a:custGeom>
        <a:solidFill>
          <a:srgbClr val="595959"/>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657225</xdr:colOff>
      <xdr:row>22</xdr:row>
      <xdr:rowOff>0</xdr:rowOff>
    </xdr:from>
    <xdr:to>
      <xdr:col>9</xdr:col>
      <xdr:colOff>1806575</xdr:colOff>
      <xdr:row>24</xdr:row>
      <xdr:rowOff>57150</xdr:rowOff>
    </xdr:to>
    <xdr:sp macro="" textlink="" fLocksText="0">
      <xdr:nvSpPr>
        <xdr:cNvPr id="18" name="CustomShape 1">
          <a:extLst>
            <a:ext uri="{FF2B5EF4-FFF2-40B4-BE49-F238E27FC236}">
              <a16:creationId xmlns:a16="http://schemas.microsoft.com/office/drawing/2014/main" id="{00000000-0008-0000-0C00-000012000000}"/>
            </a:ext>
          </a:extLst>
        </xdr:cNvPr>
        <xdr:cNvSpPr>
          <a:spLocks noChangeArrowheads="1"/>
        </xdr:cNvSpPr>
      </xdr:nvSpPr>
      <xdr:spPr bwMode="auto">
        <a:xfrm>
          <a:off x="5095875" y="8077200"/>
          <a:ext cx="1149350" cy="4635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2</xdr:col>
      <xdr:colOff>323850</xdr:colOff>
      <xdr:row>26</xdr:row>
      <xdr:rowOff>76200</xdr:rowOff>
    </xdr:from>
    <xdr:to>
      <xdr:col>4</xdr:col>
      <xdr:colOff>66675</xdr:colOff>
      <xdr:row>27</xdr:row>
      <xdr:rowOff>19050</xdr:rowOff>
    </xdr:to>
    <xdr:sp macro="" textlink="" fLocksText="0">
      <xdr:nvSpPr>
        <xdr:cNvPr id="19" name="CustomShape 1">
          <a:extLst>
            <a:ext uri="{FF2B5EF4-FFF2-40B4-BE49-F238E27FC236}">
              <a16:creationId xmlns:a16="http://schemas.microsoft.com/office/drawing/2014/main" id="{00000000-0008-0000-0C00-000013000000}"/>
            </a:ext>
          </a:extLst>
        </xdr:cNvPr>
        <xdr:cNvSpPr>
          <a:spLocks noChangeArrowheads="1"/>
        </xdr:cNvSpPr>
      </xdr:nvSpPr>
      <xdr:spPr bwMode="auto">
        <a:xfrm>
          <a:off x="869950" y="8953500"/>
          <a:ext cx="1139825" cy="2730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6</xdr:col>
      <xdr:colOff>247650</xdr:colOff>
      <xdr:row>26</xdr:row>
      <xdr:rowOff>76200</xdr:rowOff>
    </xdr:from>
    <xdr:to>
      <xdr:col>7</xdr:col>
      <xdr:colOff>1038225</xdr:colOff>
      <xdr:row>27</xdr:row>
      <xdr:rowOff>38100</xdr:rowOff>
    </xdr:to>
    <xdr:sp macro="" textlink="" fLocksText="0">
      <xdr:nvSpPr>
        <xdr:cNvPr id="20" name="CustomShape 1">
          <a:extLst>
            <a:ext uri="{FF2B5EF4-FFF2-40B4-BE49-F238E27FC236}">
              <a16:creationId xmlns:a16="http://schemas.microsoft.com/office/drawing/2014/main" id="{00000000-0008-0000-0C00-000014000000}"/>
            </a:ext>
          </a:extLst>
        </xdr:cNvPr>
        <xdr:cNvSpPr>
          <a:spLocks noChangeArrowheads="1"/>
        </xdr:cNvSpPr>
      </xdr:nvSpPr>
      <xdr:spPr bwMode="auto">
        <a:xfrm>
          <a:off x="2343150" y="8953500"/>
          <a:ext cx="1209675" cy="29210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9</xdr:col>
      <xdr:colOff>333375</xdr:colOff>
      <xdr:row>26</xdr:row>
      <xdr:rowOff>38100</xdr:rowOff>
    </xdr:from>
    <xdr:to>
      <xdr:col>9</xdr:col>
      <xdr:colOff>1806575</xdr:colOff>
      <xdr:row>27</xdr:row>
      <xdr:rowOff>47625</xdr:rowOff>
    </xdr:to>
    <xdr:sp macro="" textlink="" fLocksText="0">
      <xdr:nvSpPr>
        <xdr:cNvPr id="21" name="CustomShape 1">
          <a:extLst>
            <a:ext uri="{FF2B5EF4-FFF2-40B4-BE49-F238E27FC236}">
              <a16:creationId xmlns:a16="http://schemas.microsoft.com/office/drawing/2014/main" id="{00000000-0008-0000-0C00-000015000000}"/>
            </a:ext>
          </a:extLst>
        </xdr:cNvPr>
        <xdr:cNvSpPr>
          <a:spLocks noChangeArrowheads="1"/>
        </xdr:cNvSpPr>
      </xdr:nvSpPr>
      <xdr:spPr bwMode="auto">
        <a:xfrm>
          <a:off x="4772025" y="8915400"/>
          <a:ext cx="1473200" cy="339725"/>
        </a:xfrm>
        <a:prstGeom prst="rect">
          <a:avLst/>
        </a:prstGeom>
        <a:solidFill>
          <a:srgbClr val="FFFFFF"/>
        </a:solidFill>
        <a:ln w="4752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104775</xdr:colOff>
      <xdr:row>28</xdr:row>
      <xdr:rowOff>9525</xdr:rowOff>
    </xdr:from>
    <xdr:to>
      <xdr:col>3</xdr:col>
      <xdr:colOff>809625</xdr:colOff>
      <xdr:row>30</xdr:row>
      <xdr:rowOff>66675</xdr:rowOff>
    </xdr:to>
    <xdr:sp macro="" textlink="" fLocksText="0">
      <xdr:nvSpPr>
        <xdr:cNvPr id="22" name="CustomShape 1">
          <a:extLst>
            <a:ext uri="{FF2B5EF4-FFF2-40B4-BE49-F238E27FC236}">
              <a16:creationId xmlns:a16="http://schemas.microsoft.com/office/drawing/2014/main" id="{00000000-0008-0000-0C00-000016000000}"/>
            </a:ext>
          </a:extLst>
        </xdr:cNvPr>
        <xdr:cNvSpPr>
          <a:spLocks noChangeArrowheads="1"/>
        </xdr:cNvSpPr>
      </xdr:nvSpPr>
      <xdr:spPr bwMode="auto">
        <a:xfrm>
          <a:off x="104775" y="10137775"/>
          <a:ext cx="1619250" cy="6159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t"/>
        <a:lstStyle/>
        <a:p>
          <a:pPr algn="l" rtl="0">
            <a:defRPr sz="1000"/>
          </a:pPr>
          <a:r>
            <a:rPr lang="ja-JP" altLang="en-US" sz="1200" b="1" i="0" u="none" strike="noStrike" baseline="0">
              <a:solidFill>
                <a:srgbClr val="FF0000"/>
              </a:solidFill>
              <a:latin typeface="DejaVu Sans"/>
            </a:rPr>
            <a:t>再開発住宅所得基準に該当する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180975</xdr:colOff>
      <xdr:row>17</xdr:row>
      <xdr:rowOff>0</xdr:rowOff>
    </xdr:from>
    <xdr:to>
      <xdr:col>19</xdr:col>
      <xdr:colOff>180975</xdr:colOff>
      <xdr:row>18</xdr:row>
      <xdr:rowOff>161925</xdr:rowOff>
    </xdr:to>
    <xdr:sp macro="" textlink="">
      <xdr:nvSpPr>
        <xdr:cNvPr id="19460" name="Line 1">
          <a:extLst>
            <a:ext uri="{FF2B5EF4-FFF2-40B4-BE49-F238E27FC236}">
              <a16:creationId xmlns:a16="http://schemas.microsoft.com/office/drawing/2014/main" id="{00000000-0008-0000-0D00-0000044C0000}"/>
            </a:ext>
          </a:extLst>
        </xdr:cNvPr>
        <xdr:cNvSpPr>
          <a:spLocks noChangeShapeType="1"/>
        </xdr:cNvSpPr>
      </xdr:nvSpPr>
      <xdr:spPr bwMode="auto">
        <a:xfrm flipV="1">
          <a:off x="6438900" y="5391150"/>
          <a:ext cx="0" cy="295275"/>
        </a:xfrm>
        <a:prstGeom prst="line">
          <a:avLst/>
        </a:prstGeom>
        <a:noFill/>
        <a:ln w="9360" cap="flat">
          <a:solidFill>
            <a:srgbClr val="FF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200025</xdr:colOff>
      <xdr:row>3</xdr:row>
      <xdr:rowOff>0</xdr:rowOff>
    </xdr:to>
    <xdr:sp macro="" textlink="">
      <xdr:nvSpPr>
        <xdr:cNvPr id="20481" name="Line 1">
          <a:extLst>
            <a:ext uri="{FF2B5EF4-FFF2-40B4-BE49-F238E27FC236}">
              <a16:creationId xmlns:a16="http://schemas.microsoft.com/office/drawing/2014/main" id="{00000000-0008-0000-0E00-000001500000}"/>
            </a:ext>
          </a:extLst>
        </xdr:cNvPr>
        <xdr:cNvSpPr>
          <a:spLocks noChangeShapeType="1"/>
        </xdr:cNvSpPr>
      </xdr:nvSpPr>
      <xdr:spPr bwMode="auto">
        <a:xfrm>
          <a:off x="0" y="1038225"/>
          <a:ext cx="4029075" cy="0"/>
        </a:xfrm>
        <a:prstGeom prst="line">
          <a:avLst/>
        </a:prstGeom>
        <a:noFill/>
        <a:ln w="1908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3</xdr:row>
      <xdr:rowOff>0</xdr:rowOff>
    </xdr:from>
    <xdr:to>
      <xdr:col>19</xdr:col>
      <xdr:colOff>190500</xdr:colOff>
      <xdr:row>3</xdr:row>
      <xdr:rowOff>0</xdr:rowOff>
    </xdr:to>
    <xdr:sp macro="" textlink="">
      <xdr:nvSpPr>
        <xdr:cNvPr id="20482" name="Line 1">
          <a:extLst>
            <a:ext uri="{FF2B5EF4-FFF2-40B4-BE49-F238E27FC236}">
              <a16:creationId xmlns:a16="http://schemas.microsoft.com/office/drawing/2014/main" id="{00000000-0008-0000-0E00-000002500000}"/>
            </a:ext>
          </a:extLst>
        </xdr:cNvPr>
        <xdr:cNvSpPr>
          <a:spLocks noChangeShapeType="1"/>
        </xdr:cNvSpPr>
      </xdr:nvSpPr>
      <xdr:spPr bwMode="auto">
        <a:xfrm flipH="1">
          <a:off x="19050" y="1038225"/>
          <a:ext cx="4000500" cy="0"/>
        </a:xfrm>
        <a:prstGeom prst="line">
          <a:avLst/>
        </a:prstGeom>
        <a:noFill/>
        <a:ln w="1908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596900</xdr:colOff>
      <xdr:row>18</xdr:row>
      <xdr:rowOff>228600</xdr:rowOff>
    </xdr:from>
    <xdr:to>
      <xdr:col>5</xdr:col>
      <xdr:colOff>682625</xdr:colOff>
      <xdr:row>27</xdr:row>
      <xdr:rowOff>73025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5715000"/>
          <a:ext cx="2162175" cy="1749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950382</xdr:colOff>
      <xdr:row>14</xdr:row>
      <xdr:rowOff>315384</xdr:rowOff>
    </xdr:from>
    <xdr:to>
      <xdr:col>2</xdr:col>
      <xdr:colOff>950383</xdr:colOff>
      <xdr:row>15</xdr:row>
      <xdr:rowOff>241300</xdr:rowOff>
    </xdr:to>
    <xdr:sp macro="" textlink="">
      <xdr:nvSpPr>
        <xdr:cNvPr id="35" name="Line 1">
          <a:extLst>
            <a:ext uri="{FF2B5EF4-FFF2-40B4-BE49-F238E27FC236}">
              <a16:creationId xmlns:a16="http://schemas.microsoft.com/office/drawing/2014/main" id="{00000000-0008-0000-0200-000023000000}"/>
            </a:ext>
          </a:extLst>
        </xdr:cNvPr>
        <xdr:cNvSpPr>
          <a:spLocks noChangeShapeType="1"/>
        </xdr:cNvSpPr>
      </xdr:nvSpPr>
      <xdr:spPr bwMode="auto">
        <a:xfrm>
          <a:off x="2226732" y="6716184"/>
          <a:ext cx="1" cy="478366"/>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255210</xdr:colOff>
      <xdr:row>13</xdr:row>
      <xdr:rowOff>497416</xdr:rowOff>
    </xdr:from>
    <xdr:to>
      <xdr:col>4</xdr:col>
      <xdr:colOff>310997</xdr:colOff>
      <xdr:row>14</xdr:row>
      <xdr:rowOff>342900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bwMode="auto">
        <a:xfrm>
          <a:off x="579060" y="6155266"/>
          <a:ext cx="2913287" cy="58843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②入居資格書類審査</a:t>
          </a:r>
          <a:endParaRPr kumimoji="1" lang="en-US" altLang="ja-JP" sz="2000" b="0"/>
        </a:p>
      </xdr:txBody>
    </xdr:sp>
    <xdr:clientData/>
  </xdr:twoCellAnchor>
  <xdr:twoCellAnchor>
    <xdr:from>
      <xdr:col>3</xdr:col>
      <xdr:colOff>275167</xdr:colOff>
      <xdr:row>11</xdr:row>
      <xdr:rowOff>158750</xdr:rowOff>
    </xdr:from>
    <xdr:to>
      <xdr:col>7</xdr:col>
      <xdr:colOff>701523</xdr:colOff>
      <xdr:row>12</xdr:row>
      <xdr:rowOff>176893</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bwMode="auto">
        <a:xfrm>
          <a:off x="2465917" y="4077607"/>
          <a:ext cx="3610427" cy="57603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①申込書類の提出</a:t>
          </a:r>
          <a:endParaRPr kumimoji="1" lang="en-US" altLang="ja-JP" sz="2000" b="0"/>
        </a:p>
      </xdr:txBody>
    </xdr:sp>
    <xdr:clientData/>
  </xdr:twoCellAnchor>
  <xdr:twoCellAnchor>
    <xdr:from>
      <xdr:col>1</xdr:col>
      <xdr:colOff>160262</xdr:colOff>
      <xdr:row>17</xdr:row>
      <xdr:rowOff>461130</xdr:rowOff>
    </xdr:from>
    <xdr:to>
      <xdr:col>4</xdr:col>
      <xdr:colOff>270330</xdr:colOff>
      <xdr:row>18</xdr:row>
      <xdr:rowOff>399143</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bwMode="auto">
        <a:xfrm>
          <a:off x="473226" y="8924773"/>
          <a:ext cx="2926747" cy="49590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④抽選会</a:t>
          </a:r>
          <a:endParaRPr kumimoji="1" lang="en-US" altLang="ja-JP" sz="2000" b="0"/>
        </a:p>
      </xdr:txBody>
    </xdr:sp>
    <xdr:clientData/>
  </xdr:twoCellAnchor>
  <xdr:twoCellAnchor>
    <xdr:from>
      <xdr:col>1</xdr:col>
      <xdr:colOff>103718</xdr:colOff>
      <xdr:row>19</xdr:row>
      <xdr:rowOff>291495</xdr:rowOff>
    </xdr:from>
    <xdr:to>
      <xdr:col>4</xdr:col>
      <xdr:colOff>178555</xdr:colOff>
      <xdr:row>20</xdr:row>
      <xdr:rowOff>229508</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bwMode="auto">
        <a:xfrm>
          <a:off x="427568" y="9359295"/>
          <a:ext cx="2932337" cy="49046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⑤入居順位決定</a:t>
          </a:r>
          <a:endParaRPr kumimoji="1" lang="en-US" altLang="ja-JP" sz="2000" b="0"/>
        </a:p>
      </xdr:txBody>
    </xdr:sp>
    <xdr:clientData/>
  </xdr:twoCellAnchor>
  <xdr:twoCellAnchor>
    <xdr:from>
      <xdr:col>1</xdr:col>
      <xdr:colOff>111579</xdr:colOff>
      <xdr:row>22</xdr:row>
      <xdr:rowOff>22677</xdr:rowOff>
    </xdr:from>
    <xdr:to>
      <xdr:col>4</xdr:col>
      <xdr:colOff>164042</xdr:colOff>
      <xdr:row>22</xdr:row>
      <xdr:rowOff>526142</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bwMode="auto">
        <a:xfrm>
          <a:off x="435429" y="10404927"/>
          <a:ext cx="2909963" cy="50346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⑥空家発生</a:t>
          </a:r>
          <a:endParaRPr kumimoji="1" lang="en-US" altLang="ja-JP" sz="2000" b="0"/>
        </a:p>
      </xdr:txBody>
    </xdr:sp>
    <xdr:clientData/>
  </xdr:twoCellAnchor>
  <xdr:twoCellAnchor>
    <xdr:from>
      <xdr:col>1</xdr:col>
      <xdr:colOff>36285</xdr:colOff>
      <xdr:row>38</xdr:row>
      <xdr:rowOff>78617</xdr:rowOff>
    </xdr:from>
    <xdr:to>
      <xdr:col>4</xdr:col>
      <xdr:colOff>68035</xdr:colOff>
      <xdr:row>41</xdr:row>
      <xdr:rowOff>19050</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360135" y="13585067"/>
          <a:ext cx="2889250" cy="45478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800" b="0"/>
            <a:t>⑨入居案内</a:t>
          </a:r>
          <a:endParaRPr kumimoji="1" lang="en-US" altLang="ja-JP" sz="1800" b="0"/>
        </a:p>
      </xdr:txBody>
    </xdr:sp>
    <xdr:clientData/>
  </xdr:twoCellAnchor>
  <xdr:twoCellAnchor>
    <xdr:from>
      <xdr:col>1</xdr:col>
      <xdr:colOff>68037</xdr:colOff>
      <xdr:row>26</xdr:row>
      <xdr:rowOff>91014</xdr:rowOff>
    </xdr:from>
    <xdr:to>
      <xdr:col>4</xdr:col>
      <xdr:colOff>83154</xdr:colOff>
      <xdr:row>29</xdr:row>
      <xdr:rowOff>38402</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391887" y="11540064"/>
          <a:ext cx="2872617" cy="46173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⑦入居者決定</a:t>
          </a:r>
          <a:endParaRPr kumimoji="1" lang="en-US" altLang="ja-JP" sz="2000" b="0"/>
        </a:p>
      </xdr:txBody>
    </xdr:sp>
    <xdr:clientData/>
  </xdr:twoCellAnchor>
  <xdr:twoCellAnchor>
    <xdr:from>
      <xdr:col>2</xdr:col>
      <xdr:colOff>935566</xdr:colOff>
      <xdr:row>16</xdr:row>
      <xdr:rowOff>498626</xdr:rowOff>
    </xdr:from>
    <xdr:to>
      <xdr:col>2</xdr:col>
      <xdr:colOff>935567</xdr:colOff>
      <xdr:row>17</xdr:row>
      <xdr:rowOff>416982</xdr:rowOff>
    </xdr:to>
    <xdr:sp macro="" textlink="">
      <xdr:nvSpPr>
        <xdr:cNvPr id="29" name="Line 1">
          <a:extLst>
            <a:ext uri="{FF2B5EF4-FFF2-40B4-BE49-F238E27FC236}">
              <a16:creationId xmlns:a16="http://schemas.microsoft.com/office/drawing/2014/main" id="{00000000-0008-0000-0200-00001D000000}"/>
            </a:ext>
          </a:extLst>
        </xdr:cNvPr>
        <xdr:cNvSpPr>
          <a:spLocks noChangeShapeType="1"/>
        </xdr:cNvSpPr>
      </xdr:nvSpPr>
      <xdr:spPr bwMode="auto">
        <a:xfrm>
          <a:off x="2187423" y="8404376"/>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2417</xdr:colOff>
      <xdr:row>18</xdr:row>
      <xdr:rowOff>412145</xdr:rowOff>
    </xdr:from>
    <xdr:to>
      <xdr:col>3</xdr:col>
      <xdr:colOff>2418</xdr:colOff>
      <xdr:row>19</xdr:row>
      <xdr:rowOff>330501</xdr:rowOff>
    </xdr:to>
    <xdr:sp macro="" textlink="">
      <xdr:nvSpPr>
        <xdr:cNvPr id="30" name="Line 1">
          <a:extLst>
            <a:ext uri="{FF2B5EF4-FFF2-40B4-BE49-F238E27FC236}">
              <a16:creationId xmlns:a16="http://schemas.microsoft.com/office/drawing/2014/main" id="{00000000-0008-0000-0200-00001E000000}"/>
            </a:ext>
          </a:extLst>
        </xdr:cNvPr>
        <xdr:cNvSpPr>
          <a:spLocks noChangeShapeType="1"/>
        </xdr:cNvSpPr>
      </xdr:nvSpPr>
      <xdr:spPr bwMode="auto">
        <a:xfrm>
          <a:off x="2193167" y="9433681"/>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929519</xdr:colOff>
      <xdr:row>29</xdr:row>
      <xdr:rowOff>69246</xdr:rowOff>
    </xdr:from>
    <xdr:to>
      <xdr:col>2</xdr:col>
      <xdr:colOff>929520</xdr:colOff>
      <xdr:row>32</xdr:row>
      <xdr:rowOff>14816</xdr:rowOff>
    </xdr:to>
    <xdr:sp macro="" textlink="">
      <xdr:nvSpPr>
        <xdr:cNvPr id="31" name="Line 1">
          <a:extLst>
            <a:ext uri="{FF2B5EF4-FFF2-40B4-BE49-F238E27FC236}">
              <a16:creationId xmlns:a16="http://schemas.microsoft.com/office/drawing/2014/main" id="{00000000-0008-0000-0200-00001F000000}"/>
            </a:ext>
          </a:extLst>
        </xdr:cNvPr>
        <xdr:cNvSpPr>
          <a:spLocks noChangeShapeType="1"/>
        </xdr:cNvSpPr>
      </xdr:nvSpPr>
      <xdr:spPr bwMode="auto">
        <a:xfrm>
          <a:off x="2181376" y="12587817"/>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924681</xdr:colOff>
      <xdr:row>23</xdr:row>
      <xdr:rowOff>35681</xdr:rowOff>
    </xdr:from>
    <xdr:to>
      <xdr:col>2</xdr:col>
      <xdr:colOff>924682</xdr:colOff>
      <xdr:row>25</xdr:row>
      <xdr:rowOff>158144</xdr:rowOff>
    </xdr:to>
    <xdr:sp macro="" textlink="">
      <xdr:nvSpPr>
        <xdr:cNvPr id="32" name="Line 1">
          <a:extLst>
            <a:ext uri="{FF2B5EF4-FFF2-40B4-BE49-F238E27FC236}">
              <a16:creationId xmlns:a16="http://schemas.microsoft.com/office/drawing/2014/main" id="{00000000-0008-0000-0200-000020000000}"/>
            </a:ext>
          </a:extLst>
        </xdr:cNvPr>
        <xdr:cNvSpPr>
          <a:spLocks noChangeShapeType="1"/>
        </xdr:cNvSpPr>
      </xdr:nvSpPr>
      <xdr:spPr bwMode="auto">
        <a:xfrm>
          <a:off x="2176538" y="11492895"/>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495298</xdr:colOff>
      <xdr:row>12</xdr:row>
      <xdr:rowOff>190500</xdr:rowOff>
    </xdr:from>
    <xdr:to>
      <xdr:col>3</xdr:col>
      <xdr:colOff>495299</xdr:colOff>
      <xdr:row>13</xdr:row>
      <xdr:rowOff>476250</xdr:rowOff>
    </xdr:to>
    <xdr:sp macro="" textlink="">
      <xdr:nvSpPr>
        <xdr:cNvPr id="33" name="Line 1">
          <a:extLst>
            <a:ext uri="{FF2B5EF4-FFF2-40B4-BE49-F238E27FC236}">
              <a16:creationId xmlns:a16="http://schemas.microsoft.com/office/drawing/2014/main" id="{00000000-0008-0000-0200-000021000000}"/>
            </a:ext>
          </a:extLst>
        </xdr:cNvPr>
        <xdr:cNvSpPr>
          <a:spLocks noChangeShapeType="1"/>
        </xdr:cNvSpPr>
      </xdr:nvSpPr>
      <xdr:spPr bwMode="auto">
        <a:xfrm flipH="1">
          <a:off x="2724148" y="5295900"/>
          <a:ext cx="1" cy="838200"/>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14</xdr:row>
      <xdr:rowOff>106129</xdr:rowOff>
    </xdr:from>
    <xdr:to>
      <xdr:col>13</xdr:col>
      <xdr:colOff>1814</xdr:colOff>
      <xdr:row>15</xdr:row>
      <xdr:rowOff>204107</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bwMode="auto">
        <a:xfrm>
          <a:off x="0" y="16421093"/>
          <a:ext cx="1814" cy="37012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抽選会</a:t>
          </a:r>
          <a:endParaRPr kumimoji="1" lang="en-US" altLang="ja-JP" sz="2000" b="0"/>
        </a:p>
      </xdr:txBody>
    </xdr:sp>
    <xdr:clientData/>
  </xdr:twoCellAnchor>
  <xdr:twoCellAnchor>
    <xdr:from>
      <xdr:col>1</xdr:col>
      <xdr:colOff>217411</xdr:colOff>
      <xdr:row>15</xdr:row>
      <xdr:rowOff>342900</xdr:rowOff>
    </xdr:from>
    <xdr:to>
      <xdr:col>5</xdr:col>
      <xdr:colOff>14515</xdr:colOff>
      <xdr:row>16</xdr:row>
      <xdr:rowOff>388259</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bwMode="auto">
        <a:xfrm>
          <a:off x="541261" y="7296150"/>
          <a:ext cx="2978454" cy="50255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③抽選番号を送付</a:t>
          </a:r>
          <a:endParaRPr kumimoji="1" lang="en-US" altLang="ja-JP" sz="2000" b="0"/>
        </a:p>
      </xdr:txBody>
    </xdr:sp>
    <xdr:clientData/>
  </xdr:twoCellAnchor>
  <xdr:twoCellAnchor>
    <xdr:from>
      <xdr:col>1</xdr:col>
      <xdr:colOff>13005</xdr:colOff>
      <xdr:row>32</xdr:row>
      <xdr:rowOff>93434</xdr:rowOff>
    </xdr:from>
    <xdr:to>
      <xdr:col>4</xdr:col>
      <xdr:colOff>87842</xdr:colOff>
      <xdr:row>35</xdr:row>
      <xdr:rowOff>66220</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bwMode="auto">
        <a:xfrm>
          <a:off x="336855" y="12571184"/>
          <a:ext cx="2932337" cy="48713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effectLst/>
              <a:latin typeface="+mn-lt"/>
              <a:ea typeface="+mn-ea"/>
              <a:cs typeface="+mn-cs"/>
            </a:rPr>
            <a:t>⑧</a:t>
          </a:r>
          <a:r>
            <a:rPr kumimoji="1" lang="ja-JP" altLang="ja-JP" sz="2000" b="0">
              <a:effectLst/>
              <a:latin typeface="+mn-lt"/>
              <a:ea typeface="+mn-ea"/>
              <a:cs typeface="+mn-cs"/>
            </a:rPr>
            <a:t>入居手続き</a:t>
          </a:r>
          <a:endParaRPr lang="ja-JP" altLang="ja-JP" sz="4000">
            <a:effectLst/>
          </a:endParaRPr>
        </a:p>
      </xdr:txBody>
    </xdr:sp>
    <xdr:clientData/>
  </xdr:twoCellAnchor>
  <xdr:twoCellAnchor>
    <xdr:from>
      <xdr:col>2</xdr:col>
      <xdr:colOff>900189</xdr:colOff>
      <xdr:row>20</xdr:row>
      <xdr:rowOff>256118</xdr:rowOff>
    </xdr:from>
    <xdr:to>
      <xdr:col>2</xdr:col>
      <xdr:colOff>900190</xdr:colOff>
      <xdr:row>21</xdr:row>
      <xdr:rowOff>174474</xdr:rowOff>
    </xdr:to>
    <xdr:sp macro="" textlink="">
      <xdr:nvSpPr>
        <xdr:cNvPr id="36" name="Line 1">
          <a:extLst>
            <a:ext uri="{FF2B5EF4-FFF2-40B4-BE49-F238E27FC236}">
              <a16:creationId xmlns:a16="http://schemas.microsoft.com/office/drawing/2014/main" id="{00000000-0008-0000-0200-000024000000}"/>
            </a:ext>
          </a:extLst>
        </xdr:cNvPr>
        <xdr:cNvSpPr>
          <a:spLocks noChangeShapeType="1"/>
        </xdr:cNvSpPr>
      </xdr:nvSpPr>
      <xdr:spPr bwMode="auto">
        <a:xfrm>
          <a:off x="2152046" y="10393439"/>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932240</xdr:colOff>
      <xdr:row>35</xdr:row>
      <xdr:rowOff>99181</xdr:rowOff>
    </xdr:from>
    <xdr:to>
      <xdr:col>2</xdr:col>
      <xdr:colOff>932241</xdr:colOff>
      <xdr:row>38</xdr:row>
      <xdr:rowOff>44752</xdr:rowOff>
    </xdr:to>
    <xdr:sp macro="" textlink="">
      <xdr:nvSpPr>
        <xdr:cNvPr id="37" name="Line 1">
          <a:extLst>
            <a:ext uri="{FF2B5EF4-FFF2-40B4-BE49-F238E27FC236}">
              <a16:creationId xmlns:a16="http://schemas.microsoft.com/office/drawing/2014/main" id="{00000000-0008-0000-0200-000025000000}"/>
            </a:ext>
          </a:extLst>
        </xdr:cNvPr>
        <xdr:cNvSpPr>
          <a:spLocks noChangeShapeType="1"/>
        </xdr:cNvSpPr>
      </xdr:nvSpPr>
      <xdr:spPr bwMode="auto">
        <a:xfrm>
          <a:off x="2184097" y="13679110"/>
          <a:ext cx="1" cy="476249"/>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571500</xdr:colOff>
      <xdr:row>13</xdr:row>
      <xdr:rowOff>372230</xdr:rowOff>
    </xdr:from>
    <xdr:to>
      <xdr:col>10</xdr:col>
      <xdr:colOff>587829</xdr:colOff>
      <xdr:row>40</xdr:row>
      <xdr:rowOff>95250</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bwMode="auto">
        <a:xfrm>
          <a:off x="4076700" y="6030080"/>
          <a:ext cx="4721679" cy="8009770"/>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dashDot"/>
          <a:round/>
          <a:headEnd type="none" w="med" len="med"/>
          <a:tailEnd type="none" w="med" len="med"/>
        </a:ln>
        <a:effectLst/>
      </xdr:spPr>
      <xdr:txBody>
        <a:bodyPr vertOverflow="clip" horzOverflow="clip" wrap="square" lIns="18288" tIns="0" rIns="0" bIns="0" rtlCol="0" anchor="t" upright="1"/>
        <a:lstStyle/>
        <a:p>
          <a:pPr algn="l"/>
          <a:r>
            <a:rPr kumimoji="1" lang="en-US" altLang="ja-JP" sz="2000" b="0"/>
            <a:t>【</a:t>
          </a:r>
          <a:r>
            <a:rPr kumimoji="1" lang="ja-JP" altLang="en-US" sz="2000" b="0"/>
            <a:t>申込書類</a:t>
          </a:r>
          <a:r>
            <a:rPr kumimoji="1" lang="en-US" altLang="ja-JP" sz="2000" b="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n-lt"/>
              <a:ea typeface="+mn-ea"/>
              <a:cs typeface="+mn-cs"/>
            </a:rPr>
            <a:t>詳細（取得年度、取得場所等）については、</a:t>
          </a:r>
          <a:endParaRPr kumimoji="1" lang="en-US" altLang="ja-JP" sz="16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n-lt"/>
              <a:ea typeface="+mn-ea"/>
              <a:cs typeface="+mn-cs"/>
            </a:rPr>
            <a:t>必ず</a:t>
          </a:r>
          <a:r>
            <a:rPr kumimoji="1" lang="en-US" altLang="ja-JP" sz="1600" b="1">
              <a:solidFill>
                <a:srgbClr val="FF0000"/>
              </a:solidFill>
              <a:effectLst/>
              <a:latin typeface="+mn-lt"/>
              <a:ea typeface="+mn-ea"/>
              <a:cs typeface="+mn-cs"/>
            </a:rPr>
            <a:t>4</a:t>
          </a:r>
          <a:r>
            <a:rPr kumimoji="1" lang="ja-JP" altLang="en-US" sz="1600" b="1">
              <a:solidFill>
                <a:srgbClr val="FF0000"/>
              </a:solidFill>
              <a:effectLst/>
              <a:latin typeface="+mn-lt"/>
              <a:ea typeface="+mn-ea"/>
              <a:cs typeface="+mn-cs"/>
            </a:rPr>
            <a:t>ページ目をご確認ください。</a:t>
          </a:r>
          <a:endParaRPr kumimoji="1" lang="en-US" altLang="ja-JP" sz="2800" b="0">
            <a:solidFill>
              <a:srgbClr val="FF0000"/>
            </a:solidFill>
          </a:endParaRPr>
        </a:p>
        <a:p>
          <a:pPr algn="l"/>
          <a:endParaRPr kumimoji="1" lang="en-US" altLang="ja-JP" sz="1800" b="0"/>
        </a:p>
        <a:p>
          <a:pPr algn="l"/>
          <a:r>
            <a:rPr kumimoji="1" lang="en-US" altLang="ja-JP" sz="1400" b="0"/>
            <a:t>1.</a:t>
          </a:r>
          <a:r>
            <a:rPr kumimoji="1" lang="ja-JP" altLang="en-US" sz="1400" b="0"/>
            <a:t>　嘉手納町内在住者</a:t>
          </a:r>
          <a:endParaRPr kumimoji="1" lang="en-US" altLang="ja-JP" sz="1400" b="0"/>
        </a:p>
        <a:p>
          <a:pPr algn="l"/>
          <a:r>
            <a:rPr kumimoji="1" lang="ja-JP" altLang="en-US" sz="1400" b="0"/>
            <a:t>　①再開発住宅入居申込書</a:t>
          </a:r>
          <a:endParaRPr kumimoji="1" lang="en-US" altLang="ja-JP" sz="1400" b="0"/>
        </a:p>
        <a:p>
          <a:pPr algn="l"/>
          <a:r>
            <a:rPr kumimoji="1" lang="ja-JP" altLang="en-US" sz="1400" b="0"/>
            <a:t>　②収入証明書又は所得証明書</a:t>
          </a:r>
          <a:endParaRPr kumimoji="1" lang="en-US" altLang="ja-JP" sz="1400" b="0"/>
        </a:p>
        <a:p>
          <a:pPr algn="l"/>
          <a:r>
            <a:rPr kumimoji="1" lang="ja-JP" altLang="en-US" sz="1400" b="0"/>
            <a:t>　③住民票の写し（特別謄本）</a:t>
          </a:r>
          <a:endParaRPr kumimoji="1" lang="en-US" altLang="ja-JP" sz="1400" b="0"/>
        </a:p>
        <a:p>
          <a:pPr algn="l"/>
          <a:r>
            <a:rPr kumimoji="1" lang="ja-JP" altLang="en-US" sz="1400" b="0"/>
            <a:t>　④婚姻予約確認書</a:t>
          </a:r>
          <a:endParaRPr kumimoji="1" lang="en-US" altLang="ja-JP" sz="1400" b="0"/>
        </a:p>
        <a:p>
          <a:pPr algn="l"/>
          <a:r>
            <a:rPr kumimoji="1" lang="ja-JP" altLang="en-US" sz="1400" b="0"/>
            <a:t>　⑤その他町長が必要と認める書類。</a:t>
          </a:r>
          <a:endParaRPr kumimoji="1" lang="en-US" altLang="ja-JP" sz="1400" b="0"/>
        </a:p>
        <a:p>
          <a:pPr algn="l"/>
          <a:endParaRPr kumimoji="1" lang="en-US" altLang="ja-JP" sz="1400" b="0"/>
        </a:p>
        <a:p>
          <a:pPr algn="l"/>
          <a:r>
            <a:rPr kumimoji="1" lang="en-US" altLang="ja-JP" sz="1400" b="0"/>
            <a:t>2.</a:t>
          </a:r>
          <a:r>
            <a:rPr kumimoji="1" lang="ja-JP" altLang="en-US" sz="1400" b="0"/>
            <a:t>　嘉手納町外在住者</a:t>
          </a:r>
          <a:endParaRPr kumimoji="1" lang="en-US" altLang="ja-JP" sz="1400" b="0"/>
        </a:p>
        <a:p>
          <a:pPr algn="l"/>
          <a:r>
            <a:rPr kumimoji="1" lang="ja-JP" altLang="en-US" sz="1400" b="0"/>
            <a:t>　①再開発住宅入居申込書</a:t>
          </a:r>
          <a:endParaRPr kumimoji="1" lang="en-US" altLang="ja-JP" sz="1400" b="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effectLst/>
              <a:latin typeface="+mn-lt"/>
              <a:ea typeface="+mn-ea"/>
              <a:cs typeface="+mn-cs"/>
            </a:rPr>
            <a:t>　</a:t>
          </a:r>
          <a:r>
            <a:rPr kumimoji="1" lang="ja-JP" altLang="ja-JP" sz="1400" b="0">
              <a:effectLst/>
              <a:latin typeface="+mn-lt"/>
              <a:ea typeface="+mn-ea"/>
              <a:cs typeface="+mn-cs"/>
            </a:rPr>
            <a:t>②収入証明書又は所得証明書</a:t>
          </a:r>
          <a:endParaRPr kumimoji="1" lang="en-US" altLang="ja-JP" sz="1400" b="0"/>
        </a:p>
        <a:p>
          <a:pPr algn="l"/>
          <a:r>
            <a:rPr kumimoji="1" lang="ja-JP" altLang="en-US" sz="1400" b="0"/>
            <a:t>　③入居者の雇用証明書</a:t>
          </a:r>
          <a:endParaRPr kumimoji="1" lang="en-US" altLang="ja-JP" sz="1400" b="0"/>
        </a:p>
        <a:p>
          <a:pPr algn="l"/>
          <a:r>
            <a:rPr kumimoji="1" lang="ja-JP" altLang="en-US" sz="1400" b="0"/>
            <a:t>　④住民票の写し</a:t>
          </a:r>
          <a:endParaRPr kumimoji="1" lang="en-US" altLang="ja-JP" sz="1400" b="0"/>
        </a:p>
        <a:p>
          <a:pPr algn="l"/>
          <a:r>
            <a:rPr kumimoji="1" lang="ja-JP" altLang="en-US" sz="1400" b="0">
              <a:solidFill>
                <a:srgbClr val="FF0000"/>
              </a:solidFill>
            </a:rPr>
            <a:t>　</a:t>
          </a:r>
          <a:r>
            <a:rPr kumimoji="1" lang="ja-JP" altLang="en-US" sz="1400" b="0">
              <a:solidFill>
                <a:sysClr val="windowText" lastClr="000000"/>
              </a:solidFill>
            </a:rPr>
            <a:t>⑤</a:t>
          </a:r>
          <a:r>
            <a:rPr kumimoji="1" lang="ja-JP" altLang="en-US" sz="1400" b="0"/>
            <a:t>婚姻予約確認書</a:t>
          </a:r>
          <a:endParaRPr kumimoji="1" lang="en-US" altLang="ja-JP" sz="1400" b="0"/>
        </a:p>
        <a:p>
          <a:pPr algn="l"/>
          <a:r>
            <a:rPr kumimoji="1" lang="ja-JP" altLang="en-US" sz="1400" b="0"/>
            <a:t>　⑥その他町長が必要と認める書類。</a:t>
          </a:r>
          <a:endParaRPr kumimoji="1" lang="en-US" altLang="ja-JP" sz="1400" b="0"/>
        </a:p>
        <a:p>
          <a:pPr algn="l"/>
          <a:endParaRPr kumimoji="1" lang="en-US" altLang="ja-JP" sz="1800" b="0"/>
        </a:p>
      </xdr:txBody>
    </xdr:sp>
    <xdr:clientData/>
  </xdr:twoCellAnchor>
  <xdr:twoCellAnchor>
    <xdr:from>
      <xdr:col>0</xdr:col>
      <xdr:colOff>57150</xdr:colOff>
      <xdr:row>0</xdr:row>
      <xdr:rowOff>76200</xdr:rowOff>
    </xdr:from>
    <xdr:to>
      <xdr:col>9</xdr:col>
      <xdr:colOff>704850</xdr:colOff>
      <xdr:row>2</xdr:row>
      <xdr:rowOff>19050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bwMode="auto">
        <a:xfrm>
          <a:off x="57150" y="76200"/>
          <a:ext cx="8039100" cy="571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ja-JP" altLang="en-US" sz="2200" b="1"/>
            <a:t>１</a:t>
          </a:r>
          <a:r>
            <a:rPr kumimoji="1" lang="en-US" altLang="ja-JP" sz="2200" b="1"/>
            <a:t>.</a:t>
          </a:r>
          <a:r>
            <a:rPr kumimoji="1" lang="ja-JP" altLang="en-US" sz="2200" b="1"/>
            <a:t>　再開発住宅空き家待ち候補者募集の申込み資格</a:t>
          </a:r>
        </a:p>
      </xdr:txBody>
    </xdr:sp>
    <xdr:clientData/>
  </xdr:twoCellAnchor>
  <xdr:twoCellAnchor>
    <xdr:from>
      <xdr:col>0</xdr:col>
      <xdr:colOff>76200</xdr:colOff>
      <xdr:row>9</xdr:row>
      <xdr:rowOff>19050</xdr:rowOff>
    </xdr:from>
    <xdr:to>
      <xdr:col>10</xdr:col>
      <xdr:colOff>723900</xdr:colOff>
      <xdr:row>10</xdr:row>
      <xdr:rowOff>76200</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bwMode="auto">
        <a:xfrm>
          <a:off x="76200" y="4267200"/>
          <a:ext cx="8858250" cy="36195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ja-JP" altLang="en-US" sz="2000" b="1"/>
            <a:t>２</a:t>
          </a:r>
          <a:r>
            <a:rPr kumimoji="1" lang="en-US" altLang="ja-JP" sz="2000" b="1"/>
            <a:t>.</a:t>
          </a:r>
          <a:r>
            <a:rPr kumimoji="1" lang="ja-JP" altLang="en-US" sz="2000" b="1"/>
            <a:t>　再開発住宅空き家待ち候補者募集の申込みから入居までの手順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95250</xdr:rowOff>
    </xdr:from>
    <xdr:to>
      <xdr:col>7</xdr:col>
      <xdr:colOff>38100</xdr:colOff>
      <xdr:row>2</xdr:row>
      <xdr:rowOff>85725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38100" y="95250"/>
          <a:ext cx="4867275"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3</a:t>
          </a:r>
          <a:r>
            <a:rPr kumimoji="1" lang="ja-JP" altLang="en-US" sz="1600" b="1"/>
            <a:t>．再開発住宅空き家待ち候補者募集について</a:t>
          </a:r>
        </a:p>
      </xdr:txBody>
    </xdr:sp>
    <xdr:clientData/>
  </xdr:twoCellAnchor>
  <xdr:twoCellAnchor>
    <xdr:from>
      <xdr:col>0</xdr:col>
      <xdr:colOff>9525</xdr:colOff>
      <xdr:row>15</xdr:row>
      <xdr:rowOff>0</xdr:rowOff>
    </xdr:from>
    <xdr:to>
      <xdr:col>4</xdr:col>
      <xdr:colOff>285750</xdr:colOff>
      <xdr:row>16</xdr:row>
      <xdr:rowOff>190500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9525" y="2895600"/>
          <a:ext cx="3057525"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4</a:t>
          </a:r>
          <a:r>
            <a:rPr kumimoji="1" lang="ja-JP" altLang="en-US" sz="1600" b="1"/>
            <a:t>．申込資格及び条件</a:t>
          </a:r>
        </a:p>
      </xdr:txBody>
    </xdr:sp>
    <xdr:clientData/>
  </xdr:twoCellAnchor>
  <xdr:twoCellAnchor>
    <xdr:from>
      <xdr:col>0</xdr:col>
      <xdr:colOff>28575</xdr:colOff>
      <xdr:row>41</xdr:row>
      <xdr:rowOff>9525</xdr:rowOff>
    </xdr:from>
    <xdr:to>
      <xdr:col>4</xdr:col>
      <xdr:colOff>304800</xdr:colOff>
      <xdr:row>43</xdr:row>
      <xdr:rowOff>19050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bwMode="auto">
        <a:xfrm>
          <a:off x="28575" y="7734300"/>
          <a:ext cx="3057525"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5</a:t>
          </a:r>
          <a:r>
            <a:rPr kumimoji="1" lang="ja-JP" altLang="en-US" sz="1600" b="1"/>
            <a:t>．申込み及び入居の留意事項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27</xdr:row>
      <xdr:rowOff>95250</xdr:rowOff>
    </xdr:from>
    <xdr:to>
      <xdr:col>2</xdr:col>
      <xdr:colOff>257175</xdr:colOff>
      <xdr:row>29</xdr:row>
      <xdr:rowOff>76200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28575" y="5276850"/>
          <a:ext cx="1714500"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6</a:t>
          </a:r>
          <a:r>
            <a:rPr kumimoji="1" lang="ja-JP" altLang="en-US" sz="1600" b="1"/>
            <a:t>．抽選会</a:t>
          </a:r>
        </a:p>
      </xdr:txBody>
    </xdr:sp>
    <xdr:clientData/>
  </xdr:twoCellAnchor>
  <xdr:twoCellAnchor>
    <xdr:from>
      <xdr:col>0</xdr:col>
      <xdr:colOff>47626</xdr:colOff>
      <xdr:row>37</xdr:row>
      <xdr:rowOff>85725</xdr:rowOff>
    </xdr:from>
    <xdr:to>
      <xdr:col>2</xdr:col>
      <xdr:colOff>276226</xdr:colOff>
      <xdr:row>39</xdr:row>
      <xdr:rowOff>66675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47626" y="7172325"/>
          <a:ext cx="1714500"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7</a:t>
          </a:r>
          <a:r>
            <a:rPr kumimoji="1" lang="ja-JP" altLang="en-US" sz="1600" b="1"/>
            <a:t>．建物概要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211667</xdr:colOff>
      <xdr:row>0</xdr:row>
      <xdr:rowOff>42334</xdr:rowOff>
    </xdr:from>
    <xdr:to>
      <xdr:col>4</xdr:col>
      <xdr:colOff>412750</xdr:colOff>
      <xdr:row>1</xdr:row>
      <xdr:rowOff>196851</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bwMode="auto">
        <a:xfrm>
          <a:off x="211667" y="42334"/>
          <a:ext cx="2635250"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8</a:t>
          </a:r>
          <a:r>
            <a:rPr kumimoji="1" lang="ja-JP" altLang="en-US" sz="1600" b="1"/>
            <a:t>．申込書類について</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9525</xdr:rowOff>
    </xdr:from>
    <xdr:to>
      <xdr:col>11</xdr:col>
      <xdr:colOff>276225</xdr:colOff>
      <xdr:row>27</xdr:row>
      <xdr:rowOff>333375</xdr:rowOff>
    </xdr:to>
    <xdr:pic>
      <xdr:nvPicPr>
        <xdr:cNvPr id="7170" name="Picture 18">
          <a:extLst>
            <a:ext uri="{FF2B5EF4-FFF2-40B4-BE49-F238E27FC236}">
              <a16:creationId xmlns:a16="http://schemas.microsoft.com/office/drawing/2014/main" id="{00000000-0008-0000-0600-000002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77" t="232" r="-10466" b="3702"/>
        <a:stretch>
          <a:fillRect/>
        </a:stretch>
      </xdr:blipFill>
      <xdr:spPr bwMode="auto">
        <a:xfrm>
          <a:off x="209550" y="1057275"/>
          <a:ext cx="3009900" cy="3924300"/>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l="3377" t="232" r="-10466" b="3702"/>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9525</xdr:colOff>
      <xdr:row>6</xdr:row>
      <xdr:rowOff>9525</xdr:rowOff>
    </xdr:from>
    <xdr:to>
      <xdr:col>23</xdr:col>
      <xdr:colOff>276225</xdr:colOff>
      <xdr:row>27</xdr:row>
      <xdr:rowOff>333375</xdr:rowOff>
    </xdr:to>
    <xdr:pic>
      <xdr:nvPicPr>
        <xdr:cNvPr id="7171" name="Picture 20">
          <a:extLst>
            <a:ext uri="{FF2B5EF4-FFF2-40B4-BE49-F238E27FC236}">
              <a16:creationId xmlns:a16="http://schemas.microsoft.com/office/drawing/2014/main" id="{00000000-0008-0000-0600-0000031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25" r="-9929" b="-974"/>
        <a:stretch>
          <a:fillRect/>
        </a:stretch>
      </xdr:blipFill>
      <xdr:spPr bwMode="auto">
        <a:xfrm>
          <a:off x="3505200" y="1057275"/>
          <a:ext cx="3028950" cy="3924300"/>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l="1025" r="-9929" b="-974"/>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19050</xdr:colOff>
      <xdr:row>33</xdr:row>
      <xdr:rowOff>9525</xdr:rowOff>
    </xdr:from>
    <xdr:to>
      <xdr:col>15</xdr:col>
      <xdr:colOff>266700</xdr:colOff>
      <xdr:row>55</xdr:row>
      <xdr:rowOff>161925</xdr:rowOff>
    </xdr:to>
    <xdr:pic>
      <xdr:nvPicPr>
        <xdr:cNvPr id="7172" name="Picture 22">
          <a:extLst>
            <a:ext uri="{FF2B5EF4-FFF2-40B4-BE49-F238E27FC236}">
              <a16:creationId xmlns:a16="http://schemas.microsoft.com/office/drawing/2014/main" id="{00000000-0008-0000-0600-0000041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079" r="-4790" b="6140"/>
        <a:stretch>
          <a:fillRect/>
        </a:stretch>
      </xdr:blipFill>
      <xdr:spPr bwMode="auto">
        <a:xfrm>
          <a:off x="1323975" y="6096000"/>
          <a:ext cx="2990850" cy="4095750"/>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l="-3079" r="-4790" b="6140"/>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142875</xdr:colOff>
      <xdr:row>20</xdr:row>
      <xdr:rowOff>95250</xdr:rowOff>
    </xdr:from>
    <xdr:to>
      <xdr:col>7</xdr:col>
      <xdr:colOff>9525</xdr:colOff>
      <xdr:row>21</xdr:row>
      <xdr:rowOff>66675</xdr:rowOff>
    </xdr:to>
    <xdr:sp macro="" textlink="" fLocksText="0">
      <xdr:nvSpPr>
        <xdr:cNvPr id="7173" name="CustomShape 1">
          <a:extLst>
            <a:ext uri="{FF2B5EF4-FFF2-40B4-BE49-F238E27FC236}">
              <a16:creationId xmlns:a16="http://schemas.microsoft.com/office/drawing/2014/main" id="{00000000-0008-0000-0600-0000051C0000}"/>
            </a:ext>
          </a:extLst>
        </xdr:cNvPr>
        <xdr:cNvSpPr>
          <a:spLocks noChangeArrowheads="1"/>
        </xdr:cNvSpPr>
      </xdr:nvSpPr>
      <xdr:spPr bwMode="auto">
        <a:xfrm>
          <a:off x="1447800" y="3543300"/>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７</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６畳</a:t>
          </a:r>
          <a:endParaRPr lang="ja-JP" altLang="en-US" sz="900" b="1" i="0" u="none" strike="noStrike" baseline="0">
            <a:solidFill>
              <a:srgbClr val="000000"/>
            </a:solidFill>
            <a:latin typeface="DejaVu Sans"/>
          </a:endParaRPr>
        </a:p>
      </xdr:txBody>
    </xdr:sp>
    <xdr:clientData/>
  </xdr:twoCellAnchor>
  <xdr:twoCellAnchor>
    <xdr:from>
      <xdr:col>19</xdr:col>
      <xdr:colOff>228600</xdr:colOff>
      <xdr:row>20</xdr:row>
      <xdr:rowOff>76200</xdr:rowOff>
    </xdr:from>
    <xdr:to>
      <xdr:col>21</xdr:col>
      <xdr:colOff>95250</xdr:colOff>
      <xdr:row>21</xdr:row>
      <xdr:rowOff>47625</xdr:rowOff>
    </xdr:to>
    <xdr:sp macro="" textlink="" fLocksText="0">
      <xdr:nvSpPr>
        <xdr:cNvPr id="7174" name="CustomShape 1">
          <a:extLst>
            <a:ext uri="{FF2B5EF4-FFF2-40B4-BE49-F238E27FC236}">
              <a16:creationId xmlns:a16="http://schemas.microsoft.com/office/drawing/2014/main" id="{00000000-0008-0000-0600-0000061C0000}"/>
            </a:ext>
          </a:extLst>
        </xdr:cNvPr>
        <xdr:cNvSpPr>
          <a:spLocks noChangeArrowheads="1"/>
        </xdr:cNvSpPr>
      </xdr:nvSpPr>
      <xdr:spPr bwMode="auto">
        <a:xfrm>
          <a:off x="5381625" y="3524250"/>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７</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６畳</a:t>
          </a:r>
          <a:endParaRPr lang="ja-JP" altLang="en-US" sz="900" b="1" i="0" u="none" strike="noStrike" baseline="0">
            <a:solidFill>
              <a:srgbClr val="000000"/>
            </a:solidFill>
            <a:latin typeface="DejaVu Sans"/>
          </a:endParaRPr>
        </a:p>
      </xdr:txBody>
    </xdr:sp>
    <xdr:clientData/>
  </xdr:twoCellAnchor>
  <xdr:twoCellAnchor>
    <xdr:from>
      <xdr:col>8</xdr:col>
      <xdr:colOff>66675</xdr:colOff>
      <xdr:row>12</xdr:row>
      <xdr:rowOff>85725</xdr:rowOff>
    </xdr:from>
    <xdr:to>
      <xdr:col>10</xdr:col>
      <xdr:colOff>19050</xdr:colOff>
      <xdr:row>13</xdr:row>
      <xdr:rowOff>76200</xdr:rowOff>
    </xdr:to>
    <xdr:sp macro="" textlink="" fLocksText="0">
      <xdr:nvSpPr>
        <xdr:cNvPr id="7175" name="CustomShape 1">
          <a:extLst>
            <a:ext uri="{FF2B5EF4-FFF2-40B4-BE49-F238E27FC236}">
              <a16:creationId xmlns:a16="http://schemas.microsoft.com/office/drawing/2014/main" id="{00000000-0008-0000-0600-0000071C0000}"/>
            </a:ext>
          </a:extLst>
        </xdr:cNvPr>
        <xdr:cNvSpPr>
          <a:spLocks noChangeArrowheads="1"/>
        </xdr:cNvSpPr>
      </xdr:nvSpPr>
      <xdr:spPr bwMode="auto">
        <a:xfrm>
          <a:off x="2200275" y="2162175"/>
          <a:ext cx="485775"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４</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９５畳</a:t>
          </a:r>
          <a:endParaRPr lang="ja-JP" altLang="en-US" sz="900" b="1" i="0" u="none" strike="noStrike" baseline="0">
            <a:solidFill>
              <a:srgbClr val="000000"/>
            </a:solidFill>
            <a:latin typeface="DejaVu Sans"/>
          </a:endParaRPr>
        </a:p>
      </xdr:txBody>
    </xdr:sp>
    <xdr:clientData/>
  </xdr:twoCellAnchor>
  <xdr:twoCellAnchor>
    <xdr:from>
      <xdr:col>16</xdr:col>
      <xdr:colOff>219075</xdr:colOff>
      <xdr:row>12</xdr:row>
      <xdr:rowOff>28575</xdr:rowOff>
    </xdr:from>
    <xdr:to>
      <xdr:col>18</xdr:col>
      <xdr:colOff>161925</xdr:colOff>
      <xdr:row>13</xdr:row>
      <xdr:rowOff>19050</xdr:rowOff>
    </xdr:to>
    <xdr:sp macro="" textlink="" fLocksText="0">
      <xdr:nvSpPr>
        <xdr:cNvPr id="7176" name="CustomShape 1">
          <a:extLst>
            <a:ext uri="{FF2B5EF4-FFF2-40B4-BE49-F238E27FC236}">
              <a16:creationId xmlns:a16="http://schemas.microsoft.com/office/drawing/2014/main" id="{00000000-0008-0000-0600-0000081C0000}"/>
            </a:ext>
          </a:extLst>
        </xdr:cNvPr>
        <xdr:cNvSpPr>
          <a:spLocks noChangeArrowheads="1"/>
        </xdr:cNvSpPr>
      </xdr:nvSpPr>
      <xdr:spPr bwMode="auto">
        <a:xfrm>
          <a:off x="4543425" y="2105025"/>
          <a:ext cx="495300"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４</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９５畳</a:t>
          </a:r>
          <a:endParaRPr lang="ja-JP" altLang="en-US" sz="900" b="1" i="0" u="none" strike="noStrike" baseline="0">
            <a:solidFill>
              <a:srgbClr val="000000"/>
            </a:solidFill>
            <a:latin typeface="DejaVu Sans"/>
          </a:endParaRPr>
        </a:p>
      </xdr:txBody>
    </xdr:sp>
    <xdr:clientData/>
  </xdr:twoCellAnchor>
  <xdr:twoCellAnchor>
    <xdr:from>
      <xdr:col>9</xdr:col>
      <xdr:colOff>66675</xdr:colOff>
      <xdr:row>37</xdr:row>
      <xdr:rowOff>28575</xdr:rowOff>
    </xdr:from>
    <xdr:to>
      <xdr:col>11</xdr:col>
      <xdr:colOff>9525</xdr:colOff>
      <xdr:row>38</xdr:row>
      <xdr:rowOff>19050</xdr:rowOff>
    </xdr:to>
    <xdr:sp macro="" textlink="" fLocksText="0">
      <xdr:nvSpPr>
        <xdr:cNvPr id="7177" name="CustomShape 1">
          <a:extLst>
            <a:ext uri="{FF2B5EF4-FFF2-40B4-BE49-F238E27FC236}">
              <a16:creationId xmlns:a16="http://schemas.microsoft.com/office/drawing/2014/main" id="{00000000-0008-0000-0600-0000091C0000}"/>
            </a:ext>
          </a:extLst>
        </xdr:cNvPr>
        <xdr:cNvSpPr>
          <a:spLocks noChangeArrowheads="1"/>
        </xdr:cNvSpPr>
      </xdr:nvSpPr>
      <xdr:spPr bwMode="auto">
        <a:xfrm>
          <a:off x="2457450" y="6800850"/>
          <a:ext cx="495300"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３</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５６畳</a:t>
          </a:r>
          <a:endParaRPr lang="ja-JP" altLang="en-US" sz="900" b="1" i="0" u="none" strike="noStrike" baseline="0">
            <a:solidFill>
              <a:srgbClr val="000000"/>
            </a:solidFill>
            <a:latin typeface="DejaVu Sans"/>
          </a:endParaRPr>
        </a:p>
      </xdr:txBody>
    </xdr:sp>
    <xdr:clientData/>
  </xdr:twoCellAnchor>
  <xdr:twoCellAnchor>
    <xdr:from>
      <xdr:col>11</xdr:col>
      <xdr:colOff>247650</xdr:colOff>
      <xdr:row>47</xdr:row>
      <xdr:rowOff>133350</xdr:rowOff>
    </xdr:from>
    <xdr:to>
      <xdr:col>13</xdr:col>
      <xdr:colOff>257175</xdr:colOff>
      <xdr:row>48</xdr:row>
      <xdr:rowOff>123825</xdr:rowOff>
    </xdr:to>
    <xdr:sp macro="" textlink="" fLocksText="0">
      <xdr:nvSpPr>
        <xdr:cNvPr id="7178" name="CustomShape 1">
          <a:extLst>
            <a:ext uri="{FF2B5EF4-FFF2-40B4-BE49-F238E27FC236}">
              <a16:creationId xmlns:a16="http://schemas.microsoft.com/office/drawing/2014/main" id="{00000000-0008-0000-0600-00000A1C0000}"/>
            </a:ext>
          </a:extLst>
        </xdr:cNvPr>
        <xdr:cNvSpPr>
          <a:spLocks noChangeArrowheads="1"/>
        </xdr:cNvSpPr>
      </xdr:nvSpPr>
      <xdr:spPr bwMode="auto">
        <a:xfrm>
          <a:off x="3190875" y="8791575"/>
          <a:ext cx="561975"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900" b="1" i="0" u="none" strike="noStrike" baseline="0">
              <a:solidFill>
                <a:srgbClr val="000000"/>
              </a:solidFill>
              <a:latin typeface="DejaVu Sans"/>
            </a:rPr>
            <a:t>１０</a:t>
          </a:r>
          <a:r>
            <a:rPr lang="ja-JP" altLang="en-US"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DejaVu Sans"/>
              <a:ea typeface="ＭＳ Ｐゴシック"/>
            </a:rPr>
            <a:t>３８畳</a:t>
          </a:r>
          <a:endParaRPr lang="ja-JP" altLang="en-US" sz="900" b="1" i="0" u="none" strike="noStrike" baseline="0">
            <a:solidFill>
              <a:srgbClr val="000000"/>
            </a:solidFill>
            <a:latin typeface="DejaVu Sans"/>
          </a:endParaRPr>
        </a:p>
      </xdr:txBody>
    </xdr:sp>
    <xdr:clientData/>
  </xdr:twoCellAnchor>
  <xdr:twoCellAnchor>
    <xdr:from>
      <xdr:col>0</xdr:col>
      <xdr:colOff>19049</xdr:colOff>
      <xdr:row>0</xdr:row>
      <xdr:rowOff>28575</xdr:rowOff>
    </xdr:from>
    <xdr:to>
      <xdr:col>13</xdr:col>
      <xdr:colOff>247650</xdr:colOff>
      <xdr:row>1</xdr:row>
      <xdr:rowOff>171450</xdr:rowOff>
    </xdr:to>
    <xdr:sp macro="" textlink="">
      <xdr:nvSpPr>
        <xdr:cNvPr id="11" name="角丸四角形 10">
          <a:extLst>
            <a:ext uri="{FF2B5EF4-FFF2-40B4-BE49-F238E27FC236}">
              <a16:creationId xmlns:a16="http://schemas.microsoft.com/office/drawing/2014/main" id="{00000000-0008-0000-0600-00000B000000}"/>
            </a:ext>
          </a:extLst>
        </xdr:cNvPr>
        <xdr:cNvSpPr/>
      </xdr:nvSpPr>
      <xdr:spPr bwMode="auto">
        <a:xfrm>
          <a:off x="19049" y="28575"/>
          <a:ext cx="3724276" cy="4095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9</a:t>
          </a:r>
          <a:r>
            <a:rPr kumimoji="1" lang="ja-JP" altLang="en-US" sz="1600" b="1"/>
            <a:t>．間取り図　（新町</a:t>
          </a:r>
          <a:r>
            <a:rPr kumimoji="1" lang="en-US" altLang="ja-JP" sz="1600" b="1"/>
            <a:t>1</a:t>
          </a:r>
          <a:r>
            <a:rPr kumimoji="1" lang="ja-JP" altLang="en-US" sz="1600" b="1"/>
            <a:t>号館住宅）</a:t>
          </a:r>
        </a:p>
      </xdr:txBody>
    </xdr:sp>
    <xdr:clientData/>
  </xdr:twoCellAnchor>
  <xdr:twoCellAnchor>
    <xdr:from>
      <xdr:col>5</xdr:col>
      <xdr:colOff>19050</xdr:colOff>
      <xdr:row>33</xdr:row>
      <xdr:rowOff>0</xdr:rowOff>
    </xdr:from>
    <xdr:to>
      <xdr:col>15</xdr:col>
      <xdr:colOff>238125</xdr:colOff>
      <xdr:row>55</xdr:row>
      <xdr:rowOff>142875</xdr:rowOff>
    </xdr:to>
    <xdr:cxnSp macro="">
      <xdr:nvCxnSpPr>
        <xdr:cNvPr id="13" name="直線コネクタ 25"/>
        <xdr:cNvCxnSpPr>
          <a:cxnSpLocks noChangeShapeType="1"/>
        </xdr:cNvCxnSpPr>
      </xdr:nvCxnSpPr>
      <xdr:spPr bwMode="auto">
        <a:xfrm>
          <a:off x="1323975" y="6362700"/>
          <a:ext cx="2962275" cy="4000500"/>
        </a:xfrm>
        <a:prstGeom prst="line">
          <a:avLst/>
        </a:prstGeom>
        <a:noFill/>
        <a:ln w="285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33</xdr:row>
      <xdr:rowOff>9525</xdr:rowOff>
    </xdr:from>
    <xdr:to>
      <xdr:col>13</xdr:col>
      <xdr:colOff>276225</xdr:colOff>
      <xdr:row>55</xdr:row>
      <xdr:rowOff>9525</xdr:rowOff>
    </xdr:to>
    <xdr:pic>
      <xdr:nvPicPr>
        <xdr:cNvPr id="8194" name="Picture 5">
          <a:extLst>
            <a:ext uri="{FF2B5EF4-FFF2-40B4-BE49-F238E27FC236}">
              <a16:creationId xmlns:a16="http://schemas.microsoft.com/office/drawing/2014/main" id="{00000000-0008-0000-0700-000002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715" r="-15195" b="10086"/>
        <a:stretch>
          <a:fillRect/>
        </a:stretch>
      </xdr:blipFill>
      <xdr:spPr bwMode="auto">
        <a:xfrm>
          <a:off x="1114425" y="6096000"/>
          <a:ext cx="2733675" cy="3943350"/>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t="1715" r="-15195" b="10086"/>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6</xdr:row>
      <xdr:rowOff>0</xdr:rowOff>
    </xdr:from>
    <xdr:to>
      <xdr:col>10</xdr:col>
      <xdr:colOff>276225</xdr:colOff>
      <xdr:row>28</xdr:row>
      <xdr:rowOff>19050</xdr:rowOff>
    </xdr:to>
    <xdr:pic>
      <xdr:nvPicPr>
        <xdr:cNvPr id="8195" name="Picture 8">
          <a:extLst>
            <a:ext uri="{FF2B5EF4-FFF2-40B4-BE49-F238E27FC236}">
              <a16:creationId xmlns:a16="http://schemas.microsoft.com/office/drawing/2014/main" id="{00000000-0008-0000-0700-0000032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497" t="1271" r="3674" b="10805"/>
        <a:stretch>
          <a:fillRect/>
        </a:stretch>
      </xdr:blipFill>
      <xdr:spPr bwMode="auto">
        <a:xfrm>
          <a:off x="0" y="1047750"/>
          <a:ext cx="3019425" cy="3952875"/>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l="6497" t="1271" r="3674" b="10805"/>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12</xdr:col>
      <xdr:colOff>9525</xdr:colOff>
      <xdr:row>6</xdr:row>
      <xdr:rowOff>9525</xdr:rowOff>
    </xdr:from>
    <xdr:to>
      <xdr:col>23</xdr:col>
      <xdr:colOff>9525</xdr:colOff>
      <xdr:row>28</xdr:row>
      <xdr:rowOff>28575</xdr:rowOff>
    </xdr:to>
    <xdr:pic>
      <xdr:nvPicPr>
        <xdr:cNvPr id="8196" name="Picture 9">
          <a:extLst>
            <a:ext uri="{FF2B5EF4-FFF2-40B4-BE49-F238E27FC236}">
              <a16:creationId xmlns:a16="http://schemas.microsoft.com/office/drawing/2014/main" id="{00000000-0008-0000-0700-0000042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07" t="1895" r="2133" b="10736"/>
        <a:stretch>
          <a:fillRect/>
        </a:stretch>
      </xdr:blipFill>
      <xdr:spPr bwMode="auto">
        <a:xfrm>
          <a:off x="3305175" y="1057275"/>
          <a:ext cx="3038475" cy="3952875"/>
        </a:xfrm>
        <a:prstGeom prst="rect">
          <a:avLst/>
        </a:prstGeom>
        <a:noFill/>
        <a:ln w="9360" cap="flat">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l="607" t="1895" r="2133" b="10736"/>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19050</xdr:colOff>
      <xdr:row>21</xdr:row>
      <xdr:rowOff>161925</xdr:rowOff>
    </xdr:from>
    <xdr:to>
      <xdr:col>6</xdr:col>
      <xdr:colOff>161925</xdr:colOff>
      <xdr:row>22</xdr:row>
      <xdr:rowOff>133350</xdr:rowOff>
    </xdr:to>
    <xdr:sp macro="" textlink="" fLocksText="0">
      <xdr:nvSpPr>
        <xdr:cNvPr id="8197" name="CustomShape 1">
          <a:extLst>
            <a:ext uri="{FF2B5EF4-FFF2-40B4-BE49-F238E27FC236}">
              <a16:creationId xmlns:a16="http://schemas.microsoft.com/office/drawing/2014/main" id="{00000000-0008-0000-0700-000005200000}"/>
            </a:ext>
          </a:extLst>
        </xdr:cNvPr>
        <xdr:cNvSpPr>
          <a:spLocks noChangeArrowheads="1"/>
        </xdr:cNvSpPr>
      </xdr:nvSpPr>
      <xdr:spPr bwMode="auto">
        <a:xfrm>
          <a:off x="1400175" y="3781425"/>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800" b="1" i="0" u="none" strike="noStrike" baseline="0">
              <a:solidFill>
                <a:srgbClr val="000000"/>
              </a:solidFill>
              <a:latin typeface="DejaVu Sans"/>
            </a:rPr>
            <a:t>７</a:t>
          </a:r>
          <a:r>
            <a:rPr lang="ja-JP" altLang="en-US"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DejaVu Sans"/>
              <a:ea typeface="ＭＳ Ｐゴシック"/>
            </a:rPr>
            <a:t>２４畳</a:t>
          </a:r>
          <a:endParaRPr lang="ja-JP" altLang="en-US" sz="800" b="1" i="0" u="none" strike="noStrike" baseline="0">
            <a:solidFill>
              <a:srgbClr val="000000"/>
            </a:solidFill>
            <a:latin typeface="DejaVu Sans"/>
          </a:endParaRPr>
        </a:p>
      </xdr:txBody>
    </xdr:sp>
    <xdr:clientData/>
  </xdr:twoCellAnchor>
  <xdr:twoCellAnchor>
    <xdr:from>
      <xdr:col>8</xdr:col>
      <xdr:colOff>57150</xdr:colOff>
      <xdr:row>13</xdr:row>
      <xdr:rowOff>0</xdr:rowOff>
    </xdr:from>
    <xdr:to>
      <xdr:col>9</xdr:col>
      <xdr:colOff>200025</xdr:colOff>
      <xdr:row>13</xdr:row>
      <xdr:rowOff>142875</xdr:rowOff>
    </xdr:to>
    <xdr:sp macro="" textlink="" fLocksText="0">
      <xdr:nvSpPr>
        <xdr:cNvPr id="8198" name="CustomShape 1">
          <a:extLst>
            <a:ext uri="{FF2B5EF4-FFF2-40B4-BE49-F238E27FC236}">
              <a16:creationId xmlns:a16="http://schemas.microsoft.com/office/drawing/2014/main" id="{00000000-0008-0000-0700-000006200000}"/>
            </a:ext>
          </a:extLst>
        </xdr:cNvPr>
        <xdr:cNvSpPr>
          <a:spLocks noChangeArrowheads="1"/>
        </xdr:cNvSpPr>
      </xdr:nvSpPr>
      <xdr:spPr bwMode="auto">
        <a:xfrm>
          <a:off x="2247900" y="2247900"/>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800" b="1" i="0" u="none" strike="noStrike" baseline="0">
              <a:solidFill>
                <a:srgbClr val="000000"/>
              </a:solidFill>
              <a:latin typeface="DejaVu Sans"/>
            </a:rPr>
            <a:t>４</a:t>
          </a:r>
          <a:r>
            <a:rPr lang="ja-JP" altLang="en-US"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DejaVu Sans"/>
              <a:ea typeface="ＭＳ Ｐゴシック"/>
            </a:rPr>
            <a:t>９５畳</a:t>
          </a:r>
          <a:endParaRPr lang="ja-JP" altLang="en-US" sz="800" b="1" i="0" u="none" strike="noStrike" baseline="0">
            <a:solidFill>
              <a:srgbClr val="000000"/>
            </a:solidFill>
            <a:latin typeface="DejaVu Sans"/>
          </a:endParaRPr>
        </a:p>
      </xdr:txBody>
    </xdr:sp>
    <xdr:clientData/>
  </xdr:twoCellAnchor>
  <xdr:twoCellAnchor>
    <xdr:from>
      <xdr:col>20</xdr:col>
      <xdr:colOff>47625</xdr:colOff>
      <xdr:row>13</xdr:row>
      <xdr:rowOff>19050</xdr:rowOff>
    </xdr:from>
    <xdr:to>
      <xdr:col>21</xdr:col>
      <xdr:colOff>190500</xdr:colOff>
      <xdr:row>13</xdr:row>
      <xdr:rowOff>161925</xdr:rowOff>
    </xdr:to>
    <xdr:sp macro="" textlink="" fLocksText="0">
      <xdr:nvSpPr>
        <xdr:cNvPr id="8199" name="CustomShape 1">
          <a:extLst>
            <a:ext uri="{FF2B5EF4-FFF2-40B4-BE49-F238E27FC236}">
              <a16:creationId xmlns:a16="http://schemas.microsoft.com/office/drawing/2014/main" id="{00000000-0008-0000-0700-000007200000}"/>
            </a:ext>
          </a:extLst>
        </xdr:cNvPr>
        <xdr:cNvSpPr>
          <a:spLocks noChangeArrowheads="1"/>
        </xdr:cNvSpPr>
      </xdr:nvSpPr>
      <xdr:spPr bwMode="auto">
        <a:xfrm>
          <a:off x="5553075" y="2266950"/>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800" b="1" i="0" u="none" strike="noStrike" baseline="0">
              <a:solidFill>
                <a:srgbClr val="000000"/>
              </a:solidFill>
              <a:latin typeface="DejaVu Sans"/>
            </a:rPr>
            <a:t>４</a:t>
          </a:r>
          <a:r>
            <a:rPr lang="ja-JP" altLang="en-US"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DejaVu Sans"/>
              <a:ea typeface="ＭＳ Ｐゴシック"/>
            </a:rPr>
            <a:t>９５畳</a:t>
          </a:r>
          <a:endParaRPr lang="ja-JP" altLang="en-US" sz="800" b="1" i="0" u="none" strike="noStrike" baseline="0">
            <a:solidFill>
              <a:srgbClr val="000000"/>
            </a:solidFill>
            <a:latin typeface="DejaVu Sans"/>
          </a:endParaRPr>
        </a:p>
      </xdr:txBody>
    </xdr:sp>
    <xdr:clientData/>
  </xdr:twoCellAnchor>
  <xdr:twoCellAnchor>
    <xdr:from>
      <xdr:col>17</xdr:col>
      <xdr:colOff>66675</xdr:colOff>
      <xdr:row>21</xdr:row>
      <xdr:rowOff>152400</xdr:rowOff>
    </xdr:from>
    <xdr:to>
      <xdr:col>18</xdr:col>
      <xdr:colOff>152400</xdr:colOff>
      <xdr:row>22</xdr:row>
      <xdr:rowOff>123825</xdr:rowOff>
    </xdr:to>
    <xdr:sp macro="" textlink="" fLocksText="0">
      <xdr:nvSpPr>
        <xdr:cNvPr id="8200" name="CustomShape 1">
          <a:extLst>
            <a:ext uri="{FF2B5EF4-FFF2-40B4-BE49-F238E27FC236}">
              <a16:creationId xmlns:a16="http://schemas.microsoft.com/office/drawing/2014/main" id="{00000000-0008-0000-0700-000008200000}"/>
            </a:ext>
          </a:extLst>
        </xdr:cNvPr>
        <xdr:cNvSpPr>
          <a:spLocks noChangeArrowheads="1"/>
        </xdr:cNvSpPr>
      </xdr:nvSpPr>
      <xdr:spPr bwMode="auto">
        <a:xfrm>
          <a:off x="4743450" y="3771900"/>
          <a:ext cx="36195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800" b="1" i="0" u="none" strike="noStrike" baseline="0">
              <a:solidFill>
                <a:srgbClr val="000000"/>
              </a:solidFill>
              <a:latin typeface="DejaVu Sans"/>
            </a:rPr>
            <a:t>７</a:t>
          </a:r>
          <a:r>
            <a:rPr lang="ja-JP" altLang="en-US"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DejaVu Sans"/>
              <a:ea typeface="ＭＳ Ｐゴシック"/>
            </a:rPr>
            <a:t>６畳</a:t>
          </a:r>
          <a:endParaRPr lang="ja-JP" altLang="en-US" sz="800" b="1" i="0" u="none" strike="noStrike" baseline="0">
            <a:solidFill>
              <a:srgbClr val="000000"/>
            </a:solidFill>
            <a:latin typeface="DejaVu Sans"/>
          </a:endParaRPr>
        </a:p>
      </xdr:txBody>
    </xdr:sp>
    <xdr:clientData/>
  </xdr:twoCellAnchor>
  <xdr:twoCellAnchor>
    <xdr:from>
      <xdr:col>8</xdr:col>
      <xdr:colOff>238125</xdr:colOff>
      <xdr:row>46</xdr:row>
      <xdr:rowOff>133350</xdr:rowOff>
    </xdr:from>
    <xdr:to>
      <xdr:col>10</xdr:col>
      <xdr:colOff>104775</xdr:colOff>
      <xdr:row>47</xdr:row>
      <xdr:rowOff>104775</xdr:rowOff>
    </xdr:to>
    <xdr:sp macro="" textlink="" fLocksText="0">
      <xdr:nvSpPr>
        <xdr:cNvPr id="8201" name="CustomShape 1">
          <a:extLst>
            <a:ext uri="{FF2B5EF4-FFF2-40B4-BE49-F238E27FC236}">
              <a16:creationId xmlns:a16="http://schemas.microsoft.com/office/drawing/2014/main" id="{00000000-0008-0000-0700-000009200000}"/>
            </a:ext>
          </a:extLst>
        </xdr:cNvPr>
        <xdr:cNvSpPr>
          <a:spLocks noChangeArrowheads="1"/>
        </xdr:cNvSpPr>
      </xdr:nvSpPr>
      <xdr:spPr bwMode="auto">
        <a:xfrm>
          <a:off x="2428875" y="8620125"/>
          <a:ext cx="419100" cy="142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800" b="1" i="0" u="none" strike="noStrike" baseline="0">
              <a:solidFill>
                <a:srgbClr val="000000"/>
              </a:solidFill>
              <a:latin typeface="DejaVu Sans"/>
            </a:rPr>
            <a:t>７</a:t>
          </a:r>
          <a:r>
            <a:rPr lang="ja-JP" altLang="en-US"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DejaVu Sans"/>
              <a:ea typeface="ＭＳ Ｐゴシック"/>
            </a:rPr>
            <a:t>９７畳</a:t>
          </a:r>
          <a:endParaRPr lang="ja-JP" altLang="en-US" sz="800" b="1" i="0" u="none" strike="noStrike" baseline="0">
            <a:solidFill>
              <a:srgbClr val="000000"/>
            </a:solidFill>
            <a:latin typeface="DejaVu Sans"/>
          </a:endParaRPr>
        </a:p>
      </xdr:txBody>
    </xdr:sp>
    <xdr:clientData/>
  </xdr:twoCellAnchor>
  <xdr:twoCellAnchor>
    <xdr:from>
      <xdr:col>0</xdr:col>
      <xdr:colOff>66674</xdr:colOff>
      <xdr:row>0</xdr:row>
      <xdr:rowOff>95250</xdr:rowOff>
    </xdr:from>
    <xdr:to>
      <xdr:col>14</xdr:col>
      <xdr:colOff>171449</xdr:colOff>
      <xdr:row>1</xdr:row>
      <xdr:rowOff>238125</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bwMode="auto">
        <a:xfrm>
          <a:off x="66674" y="95250"/>
          <a:ext cx="3952875" cy="4095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ja-JP" altLang="en-US" sz="1600" b="1"/>
            <a:t>間取り図　（ロータリー</a:t>
          </a:r>
          <a:r>
            <a:rPr kumimoji="1" lang="en-US" altLang="ja-JP" sz="1600" b="1"/>
            <a:t>2</a:t>
          </a:r>
          <a:r>
            <a:rPr kumimoji="1" lang="ja-JP" altLang="en-US" sz="1600" b="1"/>
            <a:t>号館住宅）</a:t>
          </a:r>
        </a:p>
      </xdr:txBody>
    </xdr:sp>
    <xdr:clientData/>
  </xdr:twoCellAnchor>
  <xdr:twoCellAnchor>
    <xdr:from>
      <xdr:col>0</xdr:col>
      <xdr:colOff>0</xdr:colOff>
      <xdr:row>6</xdr:row>
      <xdr:rowOff>0</xdr:rowOff>
    </xdr:from>
    <xdr:to>
      <xdr:col>10</xdr:col>
      <xdr:colOff>266700</xdr:colOff>
      <xdr:row>28</xdr:row>
      <xdr:rowOff>28575</xdr:rowOff>
    </xdr:to>
    <xdr:cxnSp macro="">
      <xdr:nvCxnSpPr>
        <xdr:cNvPr id="12" name="直線コネクタ 25"/>
        <xdr:cNvCxnSpPr>
          <a:cxnSpLocks noChangeShapeType="1"/>
        </xdr:cNvCxnSpPr>
      </xdr:nvCxnSpPr>
      <xdr:spPr bwMode="auto">
        <a:xfrm>
          <a:off x="0" y="1314450"/>
          <a:ext cx="3009900" cy="3962400"/>
        </a:xfrm>
        <a:prstGeom prst="line">
          <a:avLst/>
        </a:prstGeom>
        <a:noFill/>
        <a:ln w="285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9525</xdr:colOff>
      <xdr:row>6</xdr:row>
      <xdr:rowOff>9525</xdr:rowOff>
    </xdr:from>
    <xdr:to>
      <xdr:col>23</xdr:col>
      <xdr:colOff>28575</xdr:colOff>
      <xdr:row>28</xdr:row>
      <xdr:rowOff>28575</xdr:rowOff>
    </xdr:to>
    <xdr:cxnSp macro="">
      <xdr:nvCxnSpPr>
        <xdr:cNvPr id="14" name="直線コネクタ 25"/>
        <xdr:cNvCxnSpPr>
          <a:cxnSpLocks noChangeShapeType="1"/>
        </xdr:cNvCxnSpPr>
      </xdr:nvCxnSpPr>
      <xdr:spPr bwMode="auto">
        <a:xfrm>
          <a:off x="3305175" y="1323975"/>
          <a:ext cx="3057525" cy="3952875"/>
        </a:xfrm>
        <a:prstGeom prst="line">
          <a:avLst/>
        </a:prstGeom>
        <a:noFill/>
        <a:ln w="285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85725</xdr:rowOff>
    </xdr:from>
    <xdr:to>
      <xdr:col>3</xdr:col>
      <xdr:colOff>76200</xdr:colOff>
      <xdr:row>2</xdr:row>
      <xdr:rowOff>85725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7150" y="85725"/>
          <a:ext cx="3114675" cy="4095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pPr algn="l"/>
          <a:r>
            <a:rPr kumimoji="1" lang="en-US" altLang="ja-JP" sz="1600" b="1"/>
            <a:t>10</a:t>
          </a:r>
          <a:r>
            <a:rPr kumimoji="1" lang="ja-JP" altLang="en-US" sz="1600" b="1"/>
            <a:t>．所得基準早見表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abSelected="1" view="pageBreakPreview" zoomScaleNormal="100" zoomScaleSheetLayoutView="100" workbookViewId="0">
      <selection activeCell="M18" sqref="M18"/>
    </sheetView>
  </sheetViews>
  <sheetFormatPr defaultColWidth="9" defaultRowHeight="13.5"/>
  <cols>
    <col min="1" max="1" width="3.625" style="1" customWidth="1"/>
    <col min="2" max="2" width="11.125" style="1" customWidth="1"/>
    <col min="3" max="3" width="3.25" style="1" customWidth="1"/>
    <col min="4" max="5" width="9" style="1"/>
    <col min="6" max="6" width="6.625" style="1" customWidth="1"/>
    <col min="7" max="7" width="4.25" style="1" customWidth="1"/>
    <col min="8" max="8" width="9" style="1"/>
    <col min="9" max="9" width="21.875" style="1" customWidth="1"/>
    <col min="10" max="10" width="3.625" style="1" customWidth="1"/>
    <col min="11" max="11" width="2.25" style="1" customWidth="1"/>
    <col min="12" max="16384" width="9" style="1"/>
  </cols>
  <sheetData>
    <row r="1" spans="1:256" ht="18" thickBot="1">
      <c r="A1" s="336"/>
      <c r="B1" s="336"/>
      <c r="C1" s="336"/>
      <c r="D1" s="336"/>
      <c r="E1" s="336"/>
      <c r="F1" s="336"/>
      <c r="G1" s="336"/>
      <c r="H1" s="336"/>
      <c r="I1" s="297"/>
      <c r="J1" s="27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thickTop="1">
      <c r="A2" s="2"/>
      <c r="B2" s="3"/>
      <c r="C2" s="3"/>
      <c r="D2" s="3"/>
      <c r="E2" s="3"/>
      <c r="F2" s="3"/>
      <c r="G2" s="3"/>
      <c r="H2" s="3"/>
      <c r="I2" s="4"/>
      <c r="J2" s="5"/>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7.75" customHeight="1">
      <c r="A3" s="6"/>
      <c r="B3" s="347" t="s">
        <v>480</v>
      </c>
      <c r="C3" s="347"/>
      <c r="D3" s="347"/>
      <c r="E3" s="347"/>
      <c r="F3" s="347"/>
      <c r="G3" s="347"/>
      <c r="H3" s="347"/>
      <c r="I3" s="347"/>
      <c r="J3" s="9"/>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1.25" customHeight="1">
      <c r="A4" s="6"/>
      <c r="B4" s="7"/>
      <c r="C4" s="8"/>
      <c r="D4" s="8"/>
      <c r="E4" s="8"/>
      <c r="F4" s="8"/>
      <c r="G4" s="8"/>
      <c r="H4" s="285"/>
      <c r="I4" s="8"/>
      <c r="J4" s="9"/>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2.75" customHeight="1">
      <c r="A5" s="6"/>
      <c r="B5" s="338" t="s">
        <v>0</v>
      </c>
      <c r="C5" s="338"/>
      <c r="D5" s="338"/>
      <c r="E5" s="338"/>
      <c r="F5" s="338"/>
      <c r="G5" s="338"/>
      <c r="H5" s="338"/>
      <c r="I5" s="338"/>
      <c r="J5" s="9"/>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9.5" customHeight="1">
      <c r="A6" s="6"/>
      <c r="B6" s="338"/>
      <c r="C6" s="338"/>
      <c r="D6" s="338"/>
      <c r="E6" s="338"/>
      <c r="F6" s="338"/>
      <c r="G6" s="338"/>
      <c r="H6" s="338"/>
      <c r="I6" s="338"/>
      <c r="J6" s="9"/>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c r="A7" s="6"/>
      <c r="B7" s="10"/>
      <c r="C7" s="10"/>
      <c r="D7" s="10"/>
      <c r="E7" s="10"/>
      <c r="F7" s="10"/>
      <c r="G7" s="10"/>
      <c r="H7" s="10"/>
      <c r="I7" s="8"/>
      <c r="J7" s="9"/>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
      <c r="A8" s="6"/>
      <c r="B8" s="347" t="s">
        <v>482</v>
      </c>
      <c r="C8" s="514"/>
      <c r="D8" s="514"/>
      <c r="E8" s="514"/>
      <c r="F8" s="514"/>
      <c r="G8" s="514"/>
      <c r="H8" s="514"/>
      <c r="I8" s="514"/>
      <c r="J8" s="9"/>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8" customHeight="1">
      <c r="A9" s="6"/>
      <c r="B9" s="8"/>
      <c r="C9" s="8"/>
      <c r="D9" s="8"/>
      <c r="E9" s="8"/>
      <c r="F9" s="8"/>
      <c r="G9" s="8"/>
      <c r="H9" s="8"/>
      <c r="I9" s="8"/>
      <c r="J9" s="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6"/>
      <c r="B10" s="8"/>
      <c r="C10" s="8"/>
      <c r="D10" s="8"/>
      <c r="E10" s="8"/>
      <c r="F10" s="8"/>
      <c r="G10" s="8"/>
      <c r="H10" s="8"/>
      <c r="I10" s="8"/>
      <c r="J10" s="9"/>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8" customHeight="1">
      <c r="A11" s="6"/>
      <c r="B11" s="8"/>
      <c r="C11" s="8"/>
      <c r="D11" s="8"/>
      <c r="E11" s="8"/>
      <c r="F11" s="8"/>
      <c r="G11" s="8"/>
      <c r="H11" s="8"/>
      <c r="I11" s="8"/>
      <c r="J11" s="9"/>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ustomHeight="1">
      <c r="A12" s="6"/>
      <c r="B12" s="8"/>
      <c r="C12" s="8"/>
      <c r="D12" s="8"/>
      <c r="E12" s="8"/>
      <c r="F12" s="8"/>
      <c r="G12" s="8"/>
      <c r="H12" s="8"/>
      <c r="I12" s="8"/>
      <c r="J12" s="9"/>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6"/>
      <c r="B13" s="8"/>
      <c r="C13" s="8"/>
      <c r="D13" s="8"/>
      <c r="E13" s="8"/>
      <c r="F13" s="8"/>
      <c r="G13" s="8"/>
      <c r="H13" s="8"/>
      <c r="I13" s="8"/>
      <c r="J13" s="9"/>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6"/>
      <c r="B14" s="8"/>
      <c r="C14" s="8"/>
      <c r="D14" s="8"/>
      <c r="E14" s="8"/>
      <c r="F14" s="8"/>
      <c r="G14" s="8"/>
      <c r="H14" s="8"/>
      <c r="I14" s="8"/>
      <c r="J14" s="9"/>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8" customHeight="1">
      <c r="A15" s="6"/>
      <c r="B15" s="8"/>
      <c r="C15" s="8"/>
      <c r="D15" s="8"/>
      <c r="E15" s="8"/>
      <c r="F15" s="8"/>
      <c r="G15" s="8"/>
      <c r="H15" s="8"/>
      <c r="I15" s="8"/>
      <c r="J15" s="9"/>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 customHeight="1">
      <c r="A16" s="6"/>
      <c r="B16" s="8"/>
      <c r="C16" s="8"/>
      <c r="D16" s="8"/>
      <c r="E16" s="8"/>
      <c r="F16" s="8"/>
      <c r="G16" s="8"/>
      <c r="H16" s="8"/>
      <c r="I16" s="8"/>
      <c r="J16" s="9"/>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8" customHeight="1">
      <c r="A17" s="6"/>
      <c r="B17" s="8"/>
      <c r="C17" s="8"/>
      <c r="D17" s="8"/>
      <c r="E17" s="8"/>
      <c r="F17" s="8"/>
      <c r="G17" s="8"/>
      <c r="H17" s="8"/>
      <c r="I17" s="8"/>
      <c r="J17" s="9"/>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 customHeight="1">
      <c r="A18" s="6"/>
      <c r="B18" s="8"/>
      <c r="C18" s="8"/>
      <c r="D18" s="8"/>
      <c r="E18" s="8"/>
      <c r="F18" s="8"/>
      <c r="G18" s="8"/>
      <c r="H18" s="8"/>
      <c r="I18" s="8"/>
      <c r="J18" s="9"/>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 customHeight="1">
      <c r="A19" s="6"/>
      <c r="B19" s="8"/>
      <c r="C19" s="8"/>
      <c r="D19" s="8"/>
      <c r="E19" s="8"/>
      <c r="F19" s="8"/>
      <c r="G19" s="8"/>
      <c r="H19" s="8"/>
      <c r="I19" s="8"/>
      <c r="J19" s="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 customHeight="1">
      <c r="A20" s="6"/>
      <c r="B20" s="8"/>
      <c r="C20" s="8"/>
      <c r="D20" s="8"/>
      <c r="E20" s="8"/>
      <c r="F20" s="8"/>
      <c r="G20" s="8"/>
      <c r="H20" s="8"/>
      <c r="I20" s="8"/>
      <c r="J20" s="9"/>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 customHeight="1">
      <c r="A21" s="6"/>
      <c r="B21" s="8"/>
      <c r="C21" s="8"/>
      <c r="D21" s="8"/>
      <c r="E21" s="8"/>
      <c r="F21" s="8"/>
      <c r="G21" s="8"/>
      <c r="H21" s="8"/>
      <c r="I21" s="8"/>
      <c r="J21" s="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 customHeight="1">
      <c r="A22" s="6"/>
      <c r="B22" s="8"/>
      <c r="C22" s="8"/>
      <c r="D22" s="8"/>
      <c r="E22" s="8"/>
      <c r="F22" s="8"/>
      <c r="G22"/>
      <c r="H22" s="8"/>
      <c r="I22" s="8"/>
      <c r="J22" s="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8" customHeight="1">
      <c r="A23" s="6"/>
      <c r="B23" s="8"/>
      <c r="C23" s="8"/>
      <c r="D23" s="8"/>
      <c r="E23" s="8"/>
      <c r="F23" s="8"/>
      <c r="G23"/>
      <c r="H23" s="8"/>
      <c r="I23" s="8"/>
      <c r="J23" s="9"/>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 customHeight="1">
      <c r="A24" s="6"/>
      <c r="B24" s="8"/>
      <c r="C24" s="8"/>
      <c r="D24" s="8"/>
      <c r="E24"/>
      <c r="F24"/>
      <c r="G24" s="11"/>
      <c r="H24" s="8"/>
      <c r="I24" s="8"/>
      <c r="J24" s="9"/>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8" customHeight="1">
      <c r="A25" s="6"/>
      <c r="B25" s="339"/>
      <c r="C25" s="339"/>
      <c r="D25" s="339"/>
      <c r="E25" s="339"/>
      <c r="F25" s="339"/>
      <c r="G25" s="339"/>
      <c r="H25" s="339"/>
      <c r="I25" s="339"/>
      <c r="J25" s="12"/>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15" customFormat="1" ht="24.95" customHeight="1">
      <c r="A26" s="13"/>
      <c r="B26" s="340" t="s">
        <v>478</v>
      </c>
      <c r="C26" s="341"/>
      <c r="D26" s="341"/>
      <c r="E26" s="341"/>
      <c r="F26" s="341"/>
      <c r="G26" s="341"/>
      <c r="H26" s="341"/>
      <c r="I26" s="341"/>
      <c r="J26" s="14"/>
    </row>
    <row r="27" spans="1:256" s="15" customFormat="1" ht="24.95" customHeight="1">
      <c r="A27" s="13"/>
      <c r="B27" s="340" t="s">
        <v>479</v>
      </c>
      <c r="C27" s="341"/>
      <c r="D27" s="341"/>
      <c r="E27" s="341"/>
      <c r="F27" s="341"/>
      <c r="G27" s="341"/>
      <c r="H27" s="341"/>
      <c r="I27" s="341"/>
      <c r="J27" s="14"/>
    </row>
    <row r="28" spans="1:256" s="15" customFormat="1" ht="24.95" customHeight="1">
      <c r="A28" s="13"/>
      <c r="B28" s="342" t="s">
        <v>477</v>
      </c>
      <c r="C28" s="342"/>
      <c r="D28" s="342"/>
      <c r="E28" s="342"/>
      <c r="F28" s="342"/>
      <c r="G28" s="342"/>
      <c r="H28" s="342"/>
      <c r="I28" s="342"/>
      <c r="J28" s="14"/>
    </row>
    <row r="29" spans="1:256" s="15" customFormat="1" ht="18" customHeight="1">
      <c r="A29" s="13"/>
      <c r="B29" s="16"/>
      <c r="C29" s="7"/>
      <c r="D29" s="7"/>
      <c r="E29" s="7"/>
      <c r="F29" s="7"/>
      <c r="G29" s="7"/>
      <c r="H29" s="7"/>
      <c r="I29" s="7"/>
      <c r="J29" s="14"/>
    </row>
    <row r="30" spans="1:256" s="15" customFormat="1" ht="67.5" customHeight="1">
      <c r="A30" s="13"/>
      <c r="B30" s="343" t="s">
        <v>377</v>
      </c>
      <c r="C30" s="344"/>
      <c r="D30" s="344"/>
      <c r="E30" s="344"/>
      <c r="F30" s="344"/>
      <c r="G30" s="344"/>
      <c r="H30" s="344"/>
      <c r="I30" s="344"/>
      <c r="J30" s="14"/>
    </row>
    <row r="31" spans="1:256" s="15" customFormat="1" ht="18" customHeight="1">
      <c r="A31" s="13"/>
      <c r="B31" s="16"/>
      <c r="C31" s="7"/>
      <c r="D31" s="7"/>
      <c r="E31" s="7"/>
      <c r="F31" s="7"/>
      <c r="G31" s="7"/>
      <c r="H31" s="7"/>
      <c r="I31" s="7"/>
      <c r="J31" s="14"/>
    </row>
    <row r="32" spans="1:256" s="15" customFormat="1" ht="18" customHeight="1">
      <c r="A32" s="13"/>
      <c r="B32"/>
      <c r="C32"/>
      <c r="D32"/>
      <c r="E32"/>
      <c r="F32"/>
      <c r="G32"/>
      <c r="H32"/>
      <c r="I32"/>
      <c r="J32" s="14"/>
    </row>
    <row r="33" spans="1:10" ht="18" customHeight="1">
      <c r="A33" s="6"/>
      <c r="B33" s="339" t="s">
        <v>469</v>
      </c>
      <c r="C33" s="345"/>
      <c r="D33" s="345"/>
      <c r="E33" s="345"/>
      <c r="F33" s="345"/>
      <c r="G33" s="345"/>
      <c r="H33" s="345"/>
      <c r="I33" s="345"/>
      <c r="J33" s="9"/>
    </row>
    <row r="34" spans="1:10" ht="18" customHeight="1">
      <c r="A34" s="6"/>
      <c r="B34" s="8"/>
      <c r="C34" s="8"/>
      <c r="D34" s="8"/>
      <c r="E34" s="8"/>
      <c r="F34" s="8"/>
      <c r="G34" s="8"/>
      <c r="H34" s="8"/>
      <c r="I34" s="8"/>
      <c r="J34" s="9"/>
    </row>
    <row r="35" spans="1:10" ht="21" customHeight="1">
      <c r="A35" s="6"/>
      <c r="B35" s="337" t="s">
        <v>1</v>
      </c>
      <c r="C35" s="337"/>
      <c r="D35" s="337"/>
      <c r="E35" s="337"/>
      <c r="F35" s="337"/>
      <c r="G35" s="337"/>
      <c r="H35" s="337"/>
      <c r="I35" s="337"/>
      <c r="J35" s="9"/>
    </row>
    <row r="36" spans="1:10" ht="21" customHeight="1">
      <c r="A36" s="6"/>
      <c r="B36" s="346" t="s">
        <v>481</v>
      </c>
      <c r="C36" s="337"/>
      <c r="D36" s="337"/>
      <c r="E36" s="337"/>
      <c r="F36" s="337"/>
      <c r="G36" s="337"/>
      <c r="H36" s="337"/>
      <c r="I36" s="337"/>
      <c r="J36" s="9"/>
    </row>
    <row r="37" spans="1:10" ht="21" customHeight="1">
      <c r="A37" s="6"/>
      <c r="B37" s="337" t="s">
        <v>2</v>
      </c>
      <c r="C37" s="337"/>
      <c r="D37" s="337"/>
      <c r="E37" s="337"/>
      <c r="F37" s="337"/>
      <c r="G37" s="337"/>
      <c r="H37" s="337"/>
      <c r="I37" s="337"/>
      <c r="J37" s="9"/>
    </row>
    <row r="38" spans="1:10" ht="18" customHeight="1">
      <c r="A38" s="6"/>
      <c r="B38" s="8"/>
      <c r="C38" s="8"/>
      <c r="D38" s="8"/>
      <c r="E38" s="8"/>
      <c r="F38" s="8"/>
      <c r="G38" s="8"/>
      <c r="H38" s="8"/>
      <c r="I38" s="8"/>
      <c r="J38" s="9"/>
    </row>
    <row r="39" spans="1:10" ht="18" customHeight="1">
      <c r="A39" s="17"/>
      <c r="B39" s="18"/>
      <c r="C39" s="18"/>
      <c r="D39" s="18"/>
      <c r="E39" s="18"/>
      <c r="F39" s="18"/>
      <c r="G39" s="18"/>
      <c r="H39" s="18"/>
      <c r="I39" s="18"/>
      <c r="J39" s="19"/>
    </row>
  </sheetData>
  <sheetProtection selectLockedCells="1" selectUnlockedCells="1"/>
  <mergeCells count="13">
    <mergeCell ref="A1:H1"/>
    <mergeCell ref="B37:I37"/>
    <mergeCell ref="B5:I6"/>
    <mergeCell ref="B8:I8"/>
    <mergeCell ref="B25:I25"/>
    <mergeCell ref="B26:I26"/>
    <mergeCell ref="B27:I27"/>
    <mergeCell ref="B28:I28"/>
    <mergeCell ref="B30:I30"/>
    <mergeCell ref="B33:I33"/>
    <mergeCell ref="B35:I35"/>
    <mergeCell ref="B36:I36"/>
    <mergeCell ref="B3:I3"/>
  </mergeCells>
  <phoneticPr fontId="5"/>
  <pageMargins left="0.98402777777777772" right="0.98402777777777772" top="0.82986111111111116" bottom="0.30972222222222223"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Normal="100" zoomScaleSheetLayoutView="100" workbookViewId="0">
      <selection activeCell="I6" sqref="I6"/>
    </sheetView>
  </sheetViews>
  <sheetFormatPr defaultColWidth="10.75" defaultRowHeight="13.5"/>
  <cols>
    <col min="1" max="1" width="5.625" customWidth="1"/>
    <col min="2" max="9" width="9.75" customWidth="1"/>
    <col min="10" max="10" width="4.625" customWidth="1"/>
  </cols>
  <sheetData>
    <row r="1" spans="1:10" s="262" customFormat="1" ht="22.5" customHeight="1">
      <c r="A1" s="401"/>
      <c r="B1" s="401"/>
      <c r="C1" s="401"/>
      <c r="D1" s="401"/>
      <c r="E1" s="401"/>
      <c r="F1" s="401"/>
      <c r="G1" s="401"/>
      <c r="H1" s="401"/>
      <c r="I1" s="291"/>
    </row>
    <row r="2" spans="1:10" ht="10.5" customHeight="1">
      <c r="A2" s="20"/>
      <c r="B2" s="20"/>
      <c r="C2" s="20"/>
      <c r="D2" s="20"/>
      <c r="E2" s="20"/>
      <c r="F2" s="20"/>
      <c r="G2" s="20"/>
      <c r="H2" s="20"/>
      <c r="I2" s="20"/>
      <c r="J2" s="20"/>
    </row>
    <row r="3" spans="1:10" ht="10.5" customHeight="1">
      <c r="F3" s="20"/>
      <c r="H3" s="283"/>
    </row>
    <row r="4" spans="1:10" ht="15" customHeight="1">
      <c r="A4" s="34" t="s">
        <v>128</v>
      </c>
    </row>
    <row r="5" spans="1:10" ht="15" customHeight="1">
      <c r="A5" s="34" t="s">
        <v>129</v>
      </c>
    </row>
    <row r="6" spans="1:10" ht="15" customHeight="1">
      <c r="A6" s="38" t="s">
        <v>130</v>
      </c>
    </row>
    <row r="7" spans="1:10" ht="15" customHeight="1">
      <c r="A7" s="38" t="s">
        <v>131</v>
      </c>
    </row>
    <row r="9" spans="1:10" ht="15" customHeight="1">
      <c r="B9" s="393" t="s">
        <v>132</v>
      </c>
      <c r="C9" s="393"/>
      <c r="E9" s="393" t="s">
        <v>133</v>
      </c>
      <c r="F9" s="393"/>
      <c r="G9" s="393"/>
      <c r="H9" s="393"/>
    </row>
    <row r="11" spans="1:10" ht="15" customHeight="1">
      <c r="B11" s="394" t="s">
        <v>134</v>
      </c>
      <c r="C11" s="394"/>
      <c r="D11" s="394"/>
      <c r="F11" s="393" t="s">
        <v>135</v>
      </c>
      <c r="G11" s="393"/>
      <c r="H11" s="393"/>
    </row>
    <row r="13" spans="1:10" ht="15" customHeight="1">
      <c r="B13" s="393" t="s">
        <v>136</v>
      </c>
      <c r="C13" s="393"/>
      <c r="F13" s="81" t="s">
        <v>137</v>
      </c>
      <c r="G13" s="34" t="s">
        <v>138</v>
      </c>
    </row>
    <row r="15" spans="1:10" ht="15" customHeight="1">
      <c r="F15" s="81" t="s">
        <v>139</v>
      </c>
    </row>
    <row r="17" spans="1:2" ht="15" customHeight="1">
      <c r="A17" s="34" t="s">
        <v>140</v>
      </c>
    </row>
    <row r="18" spans="1:2" ht="15" customHeight="1">
      <c r="A18" s="34" t="s">
        <v>141</v>
      </c>
    </row>
    <row r="19" spans="1:2" ht="15" customHeight="1">
      <c r="A19" s="34" t="s">
        <v>142</v>
      </c>
    </row>
    <row r="20" spans="1:2" ht="15" customHeight="1">
      <c r="A20" s="38" t="s">
        <v>143</v>
      </c>
    </row>
    <row r="21" spans="1:2" ht="15" customHeight="1">
      <c r="A21" s="82"/>
    </row>
    <row r="22" spans="1:2" ht="15" customHeight="1">
      <c r="A22" s="34" t="s">
        <v>144</v>
      </c>
    </row>
    <row r="23" spans="1:2" ht="15" customHeight="1">
      <c r="A23" s="34" t="s">
        <v>145</v>
      </c>
    </row>
    <row r="24" spans="1:2" ht="15" customHeight="1">
      <c r="A24" s="82"/>
    </row>
    <row r="25" spans="1:2" ht="15" customHeight="1">
      <c r="A25" s="34" t="s">
        <v>146</v>
      </c>
    </row>
    <row r="26" spans="1:2" ht="15" customHeight="1">
      <c r="A26" s="82"/>
      <c r="B26" t="s">
        <v>413</v>
      </c>
    </row>
    <row r="27" spans="1:2" ht="15" customHeight="1">
      <c r="A27" s="34" t="s">
        <v>147</v>
      </c>
    </row>
    <row r="28" spans="1:2" ht="15" customHeight="1">
      <c r="A28" s="34" t="s">
        <v>148</v>
      </c>
    </row>
    <row r="30" spans="1:2" ht="15" customHeight="1">
      <c r="A30" s="34" t="s">
        <v>149</v>
      </c>
    </row>
    <row r="31" spans="1:2" ht="15" customHeight="1">
      <c r="A31" s="83" t="s">
        <v>150</v>
      </c>
    </row>
    <row r="32" spans="1:2" ht="12" customHeight="1"/>
    <row r="33" spans="2:9" ht="18.75" customHeight="1">
      <c r="C33" s="392" t="s">
        <v>151</v>
      </c>
      <c r="D33" s="392"/>
      <c r="E33" s="392"/>
      <c r="F33" s="392"/>
      <c r="G33" s="392"/>
      <c r="H33" s="392"/>
    </row>
    <row r="34" spans="2:9" ht="12" customHeight="1"/>
    <row r="35" spans="2:9" ht="15" customHeight="1">
      <c r="B35" s="396" t="s">
        <v>152</v>
      </c>
      <c r="C35" s="396"/>
      <c r="D35" s="396" t="s">
        <v>153</v>
      </c>
      <c r="E35" s="396"/>
      <c r="F35" s="396"/>
      <c r="G35" s="397" t="s">
        <v>154</v>
      </c>
      <c r="H35" s="397"/>
      <c r="I35" s="397"/>
    </row>
    <row r="36" spans="2:9" ht="15" customHeight="1">
      <c r="B36" s="396"/>
      <c r="C36" s="396"/>
      <c r="D36" s="396"/>
      <c r="E36" s="396"/>
      <c r="F36" s="396"/>
      <c r="G36" s="398" t="s">
        <v>155</v>
      </c>
      <c r="H36" s="398"/>
      <c r="I36" s="398"/>
    </row>
    <row r="37" spans="2:9" ht="15" customHeight="1">
      <c r="B37" s="396" t="s">
        <v>156</v>
      </c>
      <c r="C37" s="396"/>
      <c r="D37" s="399" t="s">
        <v>157</v>
      </c>
      <c r="E37" s="399"/>
      <c r="F37" s="399"/>
      <c r="G37" s="395" t="s">
        <v>158</v>
      </c>
      <c r="H37" s="395"/>
      <c r="I37" s="395"/>
    </row>
    <row r="38" spans="2:9" ht="15" customHeight="1">
      <c r="B38" s="396"/>
      <c r="C38" s="396"/>
      <c r="D38" s="400" t="s">
        <v>159</v>
      </c>
      <c r="E38" s="400"/>
      <c r="F38" s="400"/>
      <c r="G38" s="395" t="s">
        <v>160</v>
      </c>
      <c r="H38" s="395"/>
      <c r="I38" s="395"/>
    </row>
    <row r="39" spans="2:9" ht="15" customHeight="1">
      <c r="B39" s="396"/>
      <c r="C39" s="396"/>
      <c r="D39" s="391" t="s">
        <v>161</v>
      </c>
      <c r="E39" s="391"/>
      <c r="F39" s="391"/>
      <c r="G39" s="395"/>
      <c r="H39" s="395"/>
      <c r="I39" s="395"/>
    </row>
    <row r="40" spans="2:9" ht="15" customHeight="1">
      <c r="B40" s="396"/>
      <c r="C40" s="396"/>
      <c r="D40" s="400" t="s">
        <v>162</v>
      </c>
      <c r="E40" s="400"/>
      <c r="F40" s="400"/>
      <c r="G40" s="395" t="s">
        <v>163</v>
      </c>
      <c r="H40" s="395"/>
      <c r="I40" s="395"/>
    </row>
    <row r="41" spans="2:9" ht="15" customHeight="1">
      <c r="B41" s="396"/>
      <c r="C41" s="396"/>
      <c r="D41" s="391" t="s">
        <v>164</v>
      </c>
      <c r="E41" s="391"/>
      <c r="F41" s="391"/>
      <c r="G41" s="395"/>
      <c r="H41" s="395"/>
      <c r="I41" s="395"/>
    </row>
    <row r="42" spans="2:9" ht="15" customHeight="1">
      <c r="B42" s="396"/>
      <c r="C42" s="396"/>
      <c r="D42" s="400" t="s">
        <v>165</v>
      </c>
      <c r="E42" s="400"/>
      <c r="F42" s="400"/>
      <c r="G42" s="395" t="s">
        <v>166</v>
      </c>
      <c r="H42" s="395"/>
      <c r="I42" s="395"/>
    </row>
    <row r="43" spans="2:9" ht="15" customHeight="1">
      <c r="B43" s="396"/>
      <c r="C43" s="396"/>
      <c r="D43" s="391" t="s">
        <v>167</v>
      </c>
      <c r="E43" s="391"/>
      <c r="F43" s="391"/>
      <c r="G43" s="395"/>
      <c r="H43" s="395"/>
      <c r="I43" s="395"/>
    </row>
    <row r="44" spans="2:9" ht="15" customHeight="1">
      <c r="B44" s="396"/>
      <c r="C44" s="396"/>
      <c r="D44" s="399" t="s">
        <v>168</v>
      </c>
      <c r="E44" s="399"/>
      <c r="F44" s="399"/>
      <c r="G44" s="395" t="s">
        <v>169</v>
      </c>
      <c r="H44" s="395"/>
      <c r="I44" s="395"/>
    </row>
    <row r="45" spans="2:9" ht="15" customHeight="1">
      <c r="B45" s="396" t="s">
        <v>170</v>
      </c>
      <c r="C45" s="396"/>
      <c r="D45" s="399" t="s">
        <v>171</v>
      </c>
      <c r="E45" s="399"/>
      <c r="F45" s="399"/>
      <c r="G45" s="395" t="s">
        <v>158</v>
      </c>
      <c r="H45" s="395"/>
      <c r="I45" s="395"/>
    </row>
    <row r="46" spans="2:9" ht="15" customHeight="1">
      <c r="B46" s="396"/>
      <c r="C46" s="396"/>
      <c r="D46" s="400" t="s">
        <v>172</v>
      </c>
      <c r="E46" s="400"/>
      <c r="F46" s="400"/>
      <c r="G46" s="395" t="s">
        <v>173</v>
      </c>
      <c r="H46" s="395"/>
      <c r="I46" s="395"/>
    </row>
    <row r="47" spans="2:9" ht="15" customHeight="1">
      <c r="B47" s="396"/>
      <c r="C47" s="396"/>
      <c r="D47" s="391" t="s">
        <v>174</v>
      </c>
      <c r="E47" s="391"/>
      <c r="F47" s="391"/>
      <c r="G47" s="395"/>
      <c r="H47" s="395"/>
      <c r="I47" s="395"/>
    </row>
    <row r="48" spans="2:9" ht="15" customHeight="1">
      <c r="B48" s="396"/>
      <c r="C48" s="396"/>
      <c r="D48" s="400" t="s">
        <v>175</v>
      </c>
      <c r="E48" s="400"/>
      <c r="F48" s="400"/>
      <c r="G48" s="395" t="s">
        <v>163</v>
      </c>
      <c r="H48" s="395"/>
      <c r="I48" s="395"/>
    </row>
    <row r="49" spans="2:9" ht="15" customHeight="1">
      <c r="B49" s="396"/>
      <c r="C49" s="396"/>
      <c r="D49" s="391" t="s">
        <v>164</v>
      </c>
      <c r="E49" s="391"/>
      <c r="F49" s="391"/>
      <c r="G49" s="395"/>
      <c r="H49" s="395"/>
      <c r="I49" s="395"/>
    </row>
    <row r="50" spans="2:9" ht="15" customHeight="1">
      <c r="B50" s="396"/>
      <c r="C50" s="396"/>
      <c r="D50" s="400" t="s">
        <v>165</v>
      </c>
      <c r="E50" s="400"/>
      <c r="F50" s="400"/>
      <c r="G50" s="395" t="s">
        <v>166</v>
      </c>
      <c r="H50" s="395"/>
      <c r="I50" s="395"/>
    </row>
    <row r="51" spans="2:9" ht="15" customHeight="1">
      <c r="B51" s="396"/>
      <c r="C51" s="396"/>
      <c r="D51" s="391" t="s">
        <v>167</v>
      </c>
      <c r="E51" s="391"/>
      <c r="F51" s="391"/>
      <c r="G51" s="395"/>
      <c r="H51" s="395"/>
      <c r="I51" s="395"/>
    </row>
    <row r="52" spans="2:9" ht="15" customHeight="1">
      <c r="B52" s="396"/>
      <c r="C52" s="396"/>
      <c r="D52" s="399" t="s">
        <v>168</v>
      </c>
      <c r="E52" s="399"/>
      <c r="F52" s="399"/>
      <c r="G52" s="395" t="s">
        <v>169</v>
      </c>
      <c r="H52" s="395"/>
      <c r="I52" s="395"/>
    </row>
    <row r="53" spans="2:9" ht="15" customHeight="1">
      <c r="B53" s="38" t="s">
        <v>176</v>
      </c>
    </row>
    <row r="54" spans="2:9" ht="15" customHeight="1">
      <c r="B54" s="85" t="s">
        <v>177</v>
      </c>
    </row>
  </sheetData>
  <sheetProtection selectLockedCells="1" selectUnlockedCells="1"/>
  <mergeCells count="39">
    <mergeCell ref="A1:H1"/>
    <mergeCell ref="D44:F44"/>
    <mergeCell ref="G44:I44"/>
    <mergeCell ref="B45:C52"/>
    <mergeCell ref="D45:F45"/>
    <mergeCell ref="G45:I45"/>
    <mergeCell ref="D46:F46"/>
    <mergeCell ref="G46:I47"/>
    <mergeCell ref="D47:F47"/>
    <mergeCell ref="D48:F48"/>
    <mergeCell ref="G48:I49"/>
    <mergeCell ref="D49:F49"/>
    <mergeCell ref="D50:F50"/>
    <mergeCell ref="G50:I51"/>
    <mergeCell ref="D51:F51"/>
    <mergeCell ref="D52:F52"/>
    <mergeCell ref="G52:I52"/>
    <mergeCell ref="B35:C36"/>
    <mergeCell ref="D35:F36"/>
    <mergeCell ref="G35:I35"/>
    <mergeCell ref="G36:I36"/>
    <mergeCell ref="B37:C44"/>
    <mergeCell ref="D37:F37"/>
    <mergeCell ref="G37:I37"/>
    <mergeCell ref="D38:F38"/>
    <mergeCell ref="G38:I39"/>
    <mergeCell ref="D39:F39"/>
    <mergeCell ref="D40:F40"/>
    <mergeCell ref="G40:I41"/>
    <mergeCell ref="D41:F41"/>
    <mergeCell ref="D42:F42"/>
    <mergeCell ref="G42:I43"/>
    <mergeCell ref="D43:F43"/>
    <mergeCell ref="C33:H33"/>
    <mergeCell ref="B9:C9"/>
    <mergeCell ref="E9:H9"/>
    <mergeCell ref="B11:D11"/>
    <mergeCell ref="F11:H11"/>
    <mergeCell ref="B13:C13"/>
  </mergeCells>
  <phoneticPr fontId="5"/>
  <pageMargins left="0.78749999999999998" right="0.59027777777777779" top="0.39374999999999999" bottom="0.39374999999999999" header="0.51180555555555551" footer="0.39374999999999999"/>
  <pageSetup paperSize="9" scale="88" firstPageNumber="0" orientation="portrait" horizontalDpi="300" verticalDpi="300" r:id="rId1"/>
  <headerFooter alignWithMargins="0">
    <oddFooter>&amp;C- 8 -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topLeftCell="A10" zoomScaleNormal="100" zoomScaleSheetLayoutView="100" workbookViewId="0">
      <selection activeCell="I16" sqref="I16"/>
    </sheetView>
  </sheetViews>
  <sheetFormatPr defaultColWidth="9.125" defaultRowHeight="13.5"/>
  <cols>
    <col min="1" max="1" width="4.625" style="22" customWidth="1"/>
    <col min="2" max="9" width="9.75" style="22" customWidth="1"/>
    <col min="10" max="10" width="4.625" style="22" customWidth="1"/>
    <col min="11" max="11" width="5.5" style="22" customWidth="1"/>
    <col min="12" max="16384" width="9.125" style="22"/>
  </cols>
  <sheetData>
    <row r="1" spans="1:10" ht="24" customHeight="1">
      <c r="A1" s="402" t="s">
        <v>178</v>
      </c>
      <c r="B1" s="402"/>
      <c r="C1" s="402"/>
      <c r="D1" s="402"/>
      <c r="E1" s="402"/>
      <c r="F1" s="402"/>
      <c r="G1" s="402"/>
      <c r="H1" s="402"/>
      <c r="I1" s="290"/>
      <c r="J1" s="23"/>
    </row>
    <row r="2" spans="1:10" ht="24" customHeight="1">
      <c r="A2" s="23"/>
      <c r="B2" s="23"/>
      <c r="C2" s="23"/>
      <c r="D2" s="23"/>
      <c r="E2" s="23"/>
      <c r="F2" s="23"/>
      <c r="G2" s="23"/>
      <c r="H2" s="23"/>
      <c r="I2" s="23"/>
      <c r="J2" s="23"/>
    </row>
    <row r="3" spans="1:10" ht="24" customHeight="1">
      <c r="A3" s="396" t="s">
        <v>179</v>
      </c>
      <c r="B3" s="396"/>
      <c r="C3" s="396"/>
      <c r="D3" s="396"/>
      <c r="E3" s="396"/>
      <c r="F3" s="396"/>
      <c r="G3" s="396"/>
      <c r="H3" s="403"/>
      <c r="I3" s="396"/>
      <c r="J3" s="396"/>
    </row>
    <row r="4" spans="1:10" ht="24" customHeight="1">
      <c r="A4" s="404" t="s">
        <v>180</v>
      </c>
      <c r="B4" s="404"/>
      <c r="C4" s="404"/>
      <c r="D4" s="404"/>
      <c r="E4" s="404"/>
      <c r="F4" s="396" t="s">
        <v>181</v>
      </c>
      <c r="G4" s="396"/>
      <c r="H4" s="396"/>
      <c r="I4" s="396"/>
      <c r="J4" s="396"/>
    </row>
    <row r="5" spans="1:10" ht="24" customHeight="1">
      <c r="A5" s="86" t="s">
        <v>182</v>
      </c>
      <c r="B5" s="87"/>
      <c r="C5" s="87"/>
      <c r="D5" s="87"/>
      <c r="E5" s="88"/>
      <c r="F5" s="89" t="s">
        <v>183</v>
      </c>
      <c r="G5" s="87"/>
      <c r="H5" s="87"/>
      <c r="I5" s="87"/>
      <c r="J5" s="88"/>
    </row>
    <row r="6" spans="1:10" ht="24" customHeight="1">
      <c r="A6" s="90" t="s">
        <v>184</v>
      </c>
      <c r="B6" s="91"/>
      <c r="C6" s="91"/>
      <c r="D6" s="91"/>
      <c r="E6" s="92"/>
      <c r="F6" s="90" t="s">
        <v>185</v>
      </c>
      <c r="G6" s="91"/>
      <c r="H6" s="91"/>
      <c r="I6" s="91"/>
      <c r="J6" s="92"/>
    </row>
    <row r="7" spans="1:10" ht="24" customHeight="1">
      <c r="A7" s="405" t="s">
        <v>186</v>
      </c>
      <c r="B7" s="405"/>
      <c r="C7" s="405"/>
      <c r="D7" s="405"/>
      <c r="E7" s="405"/>
      <c r="F7" s="406" t="s">
        <v>187</v>
      </c>
      <c r="G7" s="406"/>
      <c r="H7" s="406"/>
      <c r="I7" s="406"/>
      <c r="J7" s="406"/>
    </row>
    <row r="8" spans="1:10" ht="24" customHeight="1">
      <c r="A8" s="90" t="s">
        <v>188</v>
      </c>
      <c r="B8" s="91"/>
      <c r="C8" s="91"/>
      <c r="D8" s="91"/>
      <c r="E8" s="92"/>
      <c r="F8" s="406"/>
      <c r="G8" s="406"/>
      <c r="H8" s="406"/>
      <c r="I8" s="406"/>
      <c r="J8" s="406"/>
    </row>
    <row r="9" spans="1:10" ht="24" customHeight="1">
      <c r="A9" s="93"/>
      <c r="B9" s="94"/>
      <c r="C9" s="94"/>
      <c r="D9" s="94"/>
      <c r="E9" s="95"/>
      <c r="F9" s="96" t="s">
        <v>189</v>
      </c>
      <c r="G9" s="94"/>
      <c r="H9" s="94"/>
      <c r="I9" s="94"/>
      <c r="J9" s="95"/>
    </row>
    <row r="10" spans="1:10" ht="24" customHeight="1">
      <c r="A10" s="97"/>
      <c r="B10" s="23"/>
      <c r="C10" s="23"/>
      <c r="D10" s="23"/>
      <c r="E10" s="98"/>
      <c r="F10" s="99" t="s">
        <v>190</v>
      </c>
      <c r="G10" s="23"/>
      <c r="H10" s="23"/>
      <c r="I10" s="23"/>
      <c r="J10" s="98"/>
    </row>
    <row r="11" spans="1:10" ht="24" customHeight="1">
      <c r="A11" s="410" t="s">
        <v>191</v>
      </c>
      <c r="B11" s="410"/>
      <c r="C11" s="410"/>
      <c r="D11" s="410"/>
      <c r="E11" s="410"/>
      <c r="F11" s="99" t="s">
        <v>192</v>
      </c>
      <c r="G11" s="23"/>
      <c r="H11" s="23"/>
      <c r="I11" s="23"/>
      <c r="J11" s="98"/>
    </row>
    <row r="12" spans="1:10" ht="24" customHeight="1">
      <c r="A12" s="100" t="s">
        <v>193</v>
      </c>
      <c r="B12" s="101"/>
      <c r="C12" s="101"/>
      <c r="D12" s="101"/>
      <c r="E12" s="102"/>
      <c r="F12" s="411" t="s">
        <v>194</v>
      </c>
      <c r="G12" s="411"/>
      <c r="H12" s="411"/>
      <c r="I12" s="411"/>
      <c r="J12" s="98"/>
    </row>
    <row r="13" spans="1:10" ht="24" customHeight="1">
      <c r="A13" s="97"/>
      <c r="B13" s="23"/>
      <c r="C13" s="23"/>
      <c r="D13" s="23"/>
      <c r="E13" s="98"/>
      <c r="F13" s="412" t="s">
        <v>195</v>
      </c>
      <c r="G13" s="412"/>
      <c r="H13" s="412"/>
      <c r="I13" s="412"/>
      <c r="J13" s="98"/>
    </row>
    <row r="14" spans="1:10" ht="24" customHeight="1">
      <c r="A14" s="103"/>
      <c r="B14" s="104"/>
      <c r="C14" s="104"/>
      <c r="D14" s="104"/>
      <c r="E14" s="105"/>
      <c r="F14" s="106" t="s">
        <v>196</v>
      </c>
      <c r="G14" s="104"/>
      <c r="H14" s="104"/>
      <c r="I14" s="104"/>
      <c r="J14" s="105"/>
    </row>
    <row r="15" spans="1:10" ht="24" customHeight="1">
      <c r="A15" s="23"/>
      <c r="B15" s="23"/>
      <c r="C15" s="23"/>
      <c r="D15" s="23"/>
      <c r="E15" s="23"/>
      <c r="F15" s="107"/>
      <c r="G15" s="23"/>
      <c r="H15" s="23"/>
      <c r="I15" s="23"/>
      <c r="J15" s="23"/>
    </row>
    <row r="16" spans="1:10" ht="24" customHeight="1">
      <c r="A16" s="23"/>
      <c r="B16" s="23"/>
      <c r="C16" s="23"/>
      <c r="D16" s="23"/>
      <c r="E16" s="23"/>
      <c r="F16" s="107"/>
      <c r="G16" s="23"/>
      <c r="H16" s="23"/>
      <c r="I16" s="23"/>
      <c r="J16" s="23"/>
    </row>
    <row r="17" spans="1:10">
      <c r="A17"/>
      <c r="B17"/>
      <c r="C17"/>
      <c r="D17"/>
      <c r="E17"/>
      <c r="F17"/>
      <c r="G17"/>
      <c r="H17"/>
      <c r="I17"/>
      <c r="J17"/>
    </row>
    <row r="18" spans="1:10" ht="24" customHeight="1">
      <c r="A18"/>
      <c r="B18"/>
      <c r="C18"/>
      <c r="D18" s="392" t="s">
        <v>197</v>
      </c>
      <c r="E18" s="392"/>
      <c r="F18" s="392"/>
      <c r="G18" s="392"/>
      <c r="H18"/>
      <c r="I18"/>
      <c r="J18"/>
    </row>
    <row r="19" spans="1:10">
      <c r="A19"/>
      <c r="B19"/>
      <c r="C19"/>
      <c r="D19"/>
      <c r="E19"/>
      <c r="F19"/>
      <c r="G19"/>
      <c r="H19"/>
      <c r="I19"/>
      <c r="J19"/>
    </row>
    <row r="20" spans="1:10" ht="24" customHeight="1">
      <c r="A20" s="396" t="s">
        <v>198</v>
      </c>
      <c r="B20" s="396"/>
      <c r="C20" s="396"/>
      <c r="D20" s="396"/>
      <c r="E20" s="396"/>
      <c r="F20" s="396"/>
      <c r="G20" s="396"/>
      <c r="H20" s="396"/>
      <c r="I20" s="396"/>
      <c r="J20" s="396"/>
    </row>
    <row r="21" spans="1:10" ht="24" customHeight="1">
      <c r="A21" s="396" t="s">
        <v>199</v>
      </c>
      <c r="B21" s="396"/>
      <c r="C21" s="396"/>
      <c r="D21" s="396"/>
      <c r="E21" s="396"/>
      <c r="F21" s="396" t="s">
        <v>200</v>
      </c>
      <c r="G21" s="396"/>
      <c r="H21" s="396"/>
      <c r="I21" s="396"/>
      <c r="J21" s="396"/>
    </row>
    <row r="22" spans="1:10" ht="24" customHeight="1">
      <c r="A22" s="407" t="s">
        <v>201</v>
      </c>
      <c r="B22" s="407"/>
      <c r="C22" s="407"/>
      <c r="D22" s="407"/>
      <c r="E22" s="407"/>
      <c r="F22" s="108" t="s">
        <v>202</v>
      </c>
      <c r="G22" s="87"/>
      <c r="H22" s="87"/>
      <c r="I22" s="87"/>
      <c r="J22" s="88"/>
    </row>
    <row r="23" spans="1:10" ht="24" customHeight="1">
      <c r="A23" s="408" t="s">
        <v>203</v>
      </c>
      <c r="B23" s="408"/>
      <c r="C23" s="408"/>
      <c r="D23" s="408"/>
      <c r="E23" s="408"/>
      <c r="F23" s="109" t="s">
        <v>204</v>
      </c>
      <c r="G23" s="91"/>
      <c r="H23" s="91"/>
      <c r="I23" s="91"/>
      <c r="J23" s="92"/>
    </row>
    <row r="24" spans="1:10" ht="24" customHeight="1">
      <c r="A24" s="409" t="s">
        <v>205</v>
      </c>
      <c r="B24" s="409"/>
      <c r="C24" s="409"/>
      <c r="D24" s="409"/>
      <c r="E24" s="409"/>
      <c r="F24" s="108" t="s">
        <v>206</v>
      </c>
      <c r="G24" s="87"/>
      <c r="H24" s="87"/>
      <c r="I24" s="87"/>
      <c r="J24" s="88"/>
    </row>
    <row r="25" spans="1:10" ht="24" customHeight="1">
      <c r="A25" s="409"/>
      <c r="B25" s="409"/>
      <c r="C25" s="409"/>
      <c r="D25" s="409"/>
      <c r="E25" s="409"/>
      <c r="F25" s="110" t="s">
        <v>207</v>
      </c>
      <c r="G25" s="101"/>
      <c r="H25" s="101"/>
      <c r="I25" s="101"/>
      <c r="J25" s="102"/>
    </row>
    <row r="26" spans="1:10" ht="24" customHeight="1">
      <c r="A26" s="409"/>
      <c r="B26" s="409"/>
      <c r="C26" s="409"/>
      <c r="D26" s="409"/>
      <c r="E26" s="409"/>
      <c r="F26" s="111" t="s">
        <v>208</v>
      </c>
      <c r="G26" s="91"/>
      <c r="H26" s="91"/>
      <c r="I26" s="91"/>
      <c r="J26" s="92"/>
    </row>
    <row r="27" spans="1:10" ht="24" customHeight="1">
      <c r="A27" s="97"/>
      <c r="B27" s="101"/>
      <c r="C27" s="101"/>
      <c r="D27" s="101"/>
      <c r="E27" s="102"/>
      <c r="F27" s="112" t="s">
        <v>209</v>
      </c>
      <c r="G27" s="101"/>
      <c r="H27" s="101"/>
      <c r="I27" s="101"/>
      <c r="J27" s="102"/>
    </row>
    <row r="28" spans="1:10" ht="24" customHeight="1">
      <c r="A28" s="100"/>
      <c r="B28" s="101"/>
      <c r="C28" s="101"/>
      <c r="D28" s="101"/>
      <c r="E28" s="102"/>
      <c r="F28" s="110" t="s">
        <v>210</v>
      </c>
      <c r="G28" s="101"/>
      <c r="H28" s="101"/>
      <c r="I28" s="101"/>
      <c r="J28" s="102"/>
    </row>
    <row r="29" spans="1:10" ht="24" customHeight="1">
      <c r="A29" s="100" t="s">
        <v>211</v>
      </c>
      <c r="B29" s="101"/>
      <c r="C29" s="101"/>
      <c r="D29" s="101"/>
      <c r="E29" s="102"/>
      <c r="F29" s="113" t="s">
        <v>212</v>
      </c>
      <c r="G29" s="101"/>
      <c r="H29" s="101"/>
      <c r="I29" s="101"/>
      <c r="J29" s="102"/>
    </row>
    <row r="30" spans="1:10" ht="24" customHeight="1">
      <c r="A30" s="100" t="s">
        <v>213</v>
      </c>
      <c r="B30" s="101"/>
      <c r="C30" s="101"/>
      <c r="D30" s="101"/>
      <c r="E30" s="102"/>
      <c r="F30" s="114" t="s">
        <v>214</v>
      </c>
      <c r="G30" s="101"/>
      <c r="H30" s="101"/>
      <c r="I30" s="101"/>
      <c r="J30" s="102"/>
    </row>
    <row r="31" spans="1:10" ht="24" customHeight="1">
      <c r="A31" s="100"/>
      <c r="B31" s="101"/>
      <c r="C31" s="101"/>
      <c r="D31" s="101"/>
      <c r="E31" s="102"/>
      <c r="F31" s="115" t="s">
        <v>215</v>
      </c>
      <c r="G31" s="116"/>
      <c r="H31" s="101"/>
      <c r="I31" s="101"/>
      <c r="J31" s="102"/>
    </row>
    <row r="32" spans="1:10" ht="24" customHeight="1">
      <c r="A32" s="90"/>
      <c r="B32" s="91"/>
      <c r="C32" s="91"/>
      <c r="D32" s="91"/>
      <c r="E32" s="92"/>
      <c r="F32" s="117" t="s">
        <v>216</v>
      </c>
      <c r="G32" s="91"/>
      <c r="H32" s="91"/>
      <c r="I32" s="91"/>
      <c r="J32" s="92"/>
    </row>
  </sheetData>
  <sheetProtection selectLockedCells="1" selectUnlockedCells="1"/>
  <mergeCells count="16">
    <mergeCell ref="A22:E22"/>
    <mergeCell ref="A23:E23"/>
    <mergeCell ref="A24:E26"/>
    <mergeCell ref="A11:E11"/>
    <mergeCell ref="F12:I12"/>
    <mergeCell ref="F13:I13"/>
    <mergeCell ref="D18:G18"/>
    <mergeCell ref="A20:J20"/>
    <mergeCell ref="A21:E21"/>
    <mergeCell ref="F21:J21"/>
    <mergeCell ref="A1:H1"/>
    <mergeCell ref="A3:J3"/>
    <mergeCell ref="A4:E4"/>
    <mergeCell ref="F4:J4"/>
    <mergeCell ref="A7:E7"/>
    <mergeCell ref="F7:J8"/>
  </mergeCells>
  <phoneticPr fontId="5"/>
  <pageMargins left="0.78749999999999998" right="0.78749999999999998" top="0.78749999999999998" bottom="0.62986111111111109" header="0.51180555555555551" footer="0.51180555555555551"/>
  <pageSetup paperSize="9" scale="93" firstPageNumber="0" orientation="portrait" horizontalDpi="300" verticalDpi="300" r:id="rId1"/>
  <headerFooter alignWithMargins="0">
    <oddFooter>&amp;C-９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view="pageBreakPreview" zoomScaleNormal="100" zoomScaleSheetLayoutView="100" workbookViewId="0">
      <selection activeCell="I6" sqref="I6"/>
    </sheetView>
  </sheetViews>
  <sheetFormatPr defaultColWidth="9" defaultRowHeight="13.5"/>
  <cols>
    <col min="1" max="1" width="14.625" style="118" customWidth="1"/>
    <col min="2" max="2" width="4" style="118" customWidth="1"/>
    <col min="3" max="3" width="2.875" style="118" customWidth="1"/>
    <col min="4" max="4" width="2.75" style="118" customWidth="1"/>
    <col min="5" max="5" width="16" style="118" customWidth="1"/>
    <col min="6" max="6" width="19" style="118" customWidth="1"/>
    <col min="7" max="7" width="6.875" style="118" customWidth="1"/>
    <col min="8" max="8" width="9.75" style="118" customWidth="1"/>
    <col min="9" max="10" width="9" style="118"/>
    <col min="11" max="11" width="5.375" style="118" customWidth="1"/>
    <col min="12" max="16384" width="9" style="118"/>
  </cols>
  <sheetData>
    <row r="1" spans="1:256" ht="18">
      <c r="A1" s="426" t="s">
        <v>217</v>
      </c>
      <c r="B1" s="426"/>
      <c r="C1" s="426"/>
      <c r="D1" s="426"/>
      <c r="E1" s="426"/>
      <c r="F1" s="426"/>
      <c r="G1" s="426"/>
      <c r="H1" s="426"/>
      <c r="I1" s="289"/>
      <c r="J1" s="11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7.5" customHeight="1">
      <c r="A2" s="370" t="s">
        <v>218</v>
      </c>
      <c r="B2" s="370"/>
      <c r="C2" s="370"/>
      <c r="D2" s="370"/>
      <c r="E2" s="370"/>
      <c r="F2" s="370"/>
      <c r="G2" s="370"/>
      <c r="H2" s="370"/>
      <c r="I2" s="370"/>
      <c r="J2" s="370"/>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c r="B3"/>
      <c r="C3"/>
      <c r="D3"/>
      <c r="E3"/>
      <c r="F3" s="119"/>
      <c r="G3"/>
      <c r="H3" s="28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7.25" customHeight="1">
      <c r="A4" s="120" t="s">
        <v>219</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9" customHeight="1">
      <c r="A5"/>
      <c r="B5"/>
      <c r="C5"/>
      <c r="D5" s="36"/>
      <c r="E5" s="36"/>
      <c r="F5" s="36"/>
      <c r="G5" s="36"/>
      <c r="H5" s="36"/>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c r="C6" s="121" t="s">
        <v>220</v>
      </c>
      <c r="D6" s="413" t="s">
        <v>221</v>
      </c>
      <c r="E6" s="413"/>
      <c r="F6" s="413"/>
      <c r="G6" s="413"/>
      <c r="H6" s="413"/>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122" t="s">
        <v>114</v>
      </c>
      <c r="B7"/>
      <c r="C7" s="121" t="s">
        <v>222</v>
      </c>
      <c r="D7" s="414" t="s">
        <v>223</v>
      </c>
      <c r="E7" s="414"/>
      <c r="F7" s="123" t="s">
        <v>224</v>
      </c>
      <c r="G7" s="415" t="s">
        <v>225</v>
      </c>
      <c r="H7" s="415"/>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c r="B8"/>
      <c r="C8" s="121" t="s">
        <v>226</v>
      </c>
      <c r="D8" s="414" t="s">
        <v>227</v>
      </c>
      <c r="E8" s="414"/>
      <c r="F8" s="123" t="s">
        <v>228</v>
      </c>
      <c r="G8" s="415" t="s">
        <v>229</v>
      </c>
      <c r="H8" s="415"/>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c r="B9"/>
      <c r="C9" s="121" t="s">
        <v>230</v>
      </c>
      <c r="D9" s="414" t="s">
        <v>231</v>
      </c>
      <c r="E9" s="414"/>
      <c r="F9" s="123" t="s">
        <v>232</v>
      </c>
      <c r="G9" s="415" t="s">
        <v>233</v>
      </c>
      <c r="H9" s="415"/>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c r="B10"/>
      <c r="C10" s="124" t="s">
        <v>234</v>
      </c>
      <c r="D10" s="416" t="s">
        <v>235</v>
      </c>
      <c r="E10" s="416"/>
      <c r="F10" s="125" t="s">
        <v>236</v>
      </c>
      <c r="G10" s="125"/>
      <c r="H10" s="126"/>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7" customHeight="1">
      <c r="A11" s="417" t="s">
        <v>403</v>
      </c>
      <c r="B11"/>
      <c r="C11" s="124"/>
      <c r="D11" s="127"/>
      <c r="E11" s="419" t="s">
        <v>237</v>
      </c>
      <c r="F11" s="419"/>
      <c r="G11" s="419"/>
      <c r="H11" s="419"/>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418"/>
      <c r="B12"/>
      <c r="C12" s="124" t="s">
        <v>238</v>
      </c>
      <c r="D12" s="420" t="s">
        <v>239</v>
      </c>
      <c r="E12" s="420"/>
      <c r="F12" s="420"/>
      <c r="G12" s="420"/>
      <c r="H12" s="420"/>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c r="A13" s="418"/>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5" spans="1:256" ht="22.5" customHeight="1">
      <c r="A15" s="120" t="s">
        <v>240</v>
      </c>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9"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9" s="128" customFormat="1" ht="18" customHeight="1">
      <c r="A17" s="422" t="s">
        <v>241</v>
      </c>
      <c r="B17" s="422"/>
      <c r="C17" s="422"/>
      <c r="D17" s="422" t="s">
        <v>116</v>
      </c>
      <c r="E17" s="422"/>
      <c r="F17" s="422"/>
      <c r="G17" s="422"/>
    </row>
    <row r="18" spans="1:9" s="128" customFormat="1" ht="18" customHeight="1">
      <c r="A18" s="423" t="s">
        <v>242</v>
      </c>
      <c r="B18" s="423"/>
      <c r="C18" s="423"/>
      <c r="D18" s="129"/>
      <c r="E18" s="130" t="s">
        <v>243</v>
      </c>
      <c r="F18" s="299"/>
      <c r="G18" s="299"/>
    </row>
    <row r="19" spans="1:9" s="128" customFormat="1" ht="27.95" customHeight="1">
      <c r="A19" s="424" t="s">
        <v>379</v>
      </c>
      <c r="B19" s="424"/>
      <c r="C19" s="424"/>
      <c r="D19" s="129"/>
      <c r="E19" s="425" t="s">
        <v>387</v>
      </c>
      <c r="F19" s="425"/>
      <c r="G19" s="425"/>
    </row>
    <row r="20" spans="1:9" s="128" customFormat="1" ht="27.95" customHeight="1">
      <c r="A20" s="424" t="s">
        <v>380</v>
      </c>
      <c r="B20" s="424"/>
      <c r="C20" s="424"/>
      <c r="D20" s="129"/>
      <c r="E20" s="421" t="s">
        <v>388</v>
      </c>
      <c r="F20" s="421"/>
      <c r="G20" s="421"/>
    </row>
    <row r="21" spans="1:9" s="128" customFormat="1" ht="27.95" customHeight="1">
      <c r="A21" s="424" t="s">
        <v>381</v>
      </c>
      <c r="B21" s="424"/>
      <c r="C21" s="424"/>
      <c r="D21" s="129"/>
      <c r="E21" s="421" t="s">
        <v>389</v>
      </c>
      <c r="F21" s="425"/>
      <c r="G21" s="425"/>
    </row>
    <row r="22" spans="1:9" s="128" customFormat="1" ht="27.95" customHeight="1">
      <c r="A22" s="424" t="s">
        <v>382</v>
      </c>
      <c r="B22" s="424"/>
      <c r="C22" s="424"/>
      <c r="D22" s="129"/>
      <c r="E22" s="421" t="s">
        <v>390</v>
      </c>
      <c r="F22" s="421"/>
      <c r="G22" s="421"/>
      <c r="I22" s="131" t="s">
        <v>244</v>
      </c>
    </row>
    <row r="23" spans="1:9" s="128" customFormat="1" ht="27.95" customHeight="1">
      <c r="A23" s="424" t="s">
        <v>383</v>
      </c>
      <c r="B23" s="424"/>
      <c r="C23" s="424"/>
      <c r="D23" s="129"/>
      <c r="E23" s="421" t="s">
        <v>391</v>
      </c>
      <c r="F23" s="421"/>
      <c r="G23" s="421"/>
      <c r="I23" s="118"/>
    </row>
    <row r="24" spans="1:9" s="128" customFormat="1" ht="27.95" customHeight="1">
      <c r="A24" s="424" t="s">
        <v>384</v>
      </c>
      <c r="B24" s="424"/>
      <c r="C24" s="424"/>
      <c r="D24" s="129"/>
      <c r="E24" s="425" t="s">
        <v>392</v>
      </c>
      <c r="F24" s="425"/>
      <c r="G24" s="425"/>
      <c r="I24" s="118"/>
    </row>
    <row r="25" spans="1:9" s="128" customFormat="1" ht="27.95" customHeight="1">
      <c r="A25" s="424" t="s">
        <v>385</v>
      </c>
      <c r="B25" s="424"/>
      <c r="C25" s="424"/>
      <c r="D25" s="129"/>
      <c r="E25" s="425" t="s">
        <v>393</v>
      </c>
      <c r="F25" s="425"/>
      <c r="G25" s="425"/>
      <c r="I25" s="118"/>
    </row>
    <row r="26" spans="1:9" s="128" customFormat="1" ht="27.95" customHeight="1">
      <c r="A26" s="427" t="s">
        <v>386</v>
      </c>
      <c r="B26" s="427"/>
      <c r="C26" s="427"/>
      <c r="D26" s="132"/>
      <c r="E26" s="428" t="s">
        <v>394</v>
      </c>
      <c r="F26" s="428"/>
      <c r="G26" s="428"/>
      <c r="I26" s="118"/>
    </row>
    <row r="27" spans="1:9" s="128" customFormat="1" ht="72.75" customHeight="1">
      <c r="A27" s="427" t="s">
        <v>245</v>
      </c>
      <c r="B27" s="427"/>
      <c r="C27" s="427"/>
      <c r="D27" s="132"/>
      <c r="E27" s="428" t="s">
        <v>395</v>
      </c>
      <c r="F27" s="428"/>
      <c r="G27" s="428"/>
      <c r="I27" s="118"/>
    </row>
    <row r="28" spans="1:9" s="128" customFormat="1">
      <c r="A28"/>
      <c r="B28"/>
      <c r="C28"/>
      <c r="D28" s="118"/>
      <c r="E28" s="118"/>
      <c r="F28"/>
      <c r="G28" s="118"/>
      <c r="I28" s="118"/>
    </row>
    <row r="29" spans="1:9" ht="6.75" customHeight="1">
      <c r="A29"/>
      <c r="B29"/>
      <c r="C29"/>
      <c r="F29"/>
    </row>
    <row r="30" spans="1:9" ht="17.25" customHeight="1">
      <c r="A30" s="120" t="s">
        <v>246</v>
      </c>
      <c r="B30"/>
      <c r="C30"/>
      <c r="F30"/>
    </row>
    <row r="31" spans="1:9" ht="20.25" customHeight="1">
      <c r="A31"/>
      <c r="B31"/>
      <c r="C31"/>
      <c r="F31"/>
    </row>
    <row r="32" spans="1:9" ht="14.25">
      <c r="A32" s="133" t="s">
        <v>116</v>
      </c>
      <c r="B32"/>
      <c r="C32" s="133" t="s">
        <v>247</v>
      </c>
      <c r="F32" s="122" t="s">
        <v>248</v>
      </c>
    </row>
    <row r="33" spans="1:6">
      <c r="A33"/>
      <c r="B33"/>
      <c r="F33"/>
    </row>
    <row r="34" spans="1:6" ht="14.25" customHeight="1">
      <c r="A34"/>
      <c r="B34" s="134" t="s">
        <v>249</v>
      </c>
      <c r="F34" s="133" t="s">
        <v>250</v>
      </c>
    </row>
    <row r="35" spans="1:6">
      <c r="A35"/>
    </row>
    <row r="36" spans="1:6">
      <c r="A36"/>
    </row>
    <row r="37" spans="1:6">
      <c r="A37" s="300" t="s">
        <v>251</v>
      </c>
    </row>
    <row r="38" spans="1:6" ht="18.75" customHeight="1">
      <c r="A38" s="176" t="s">
        <v>414</v>
      </c>
    </row>
    <row r="39" spans="1:6">
      <c r="A39" s="135" t="s">
        <v>252</v>
      </c>
    </row>
  </sheetData>
  <sheetProtection selectLockedCells="1" selectUnlockedCells="1"/>
  <mergeCells count="34">
    <mergeCell ref="A1:H1"/>
    <mergeCell ref="A26:C26"/>
    <mergeCell ref="E26:G26"/>
    <mergeCell ref="A27:C27"/>
    <mergeCell ref="E27:G27"/>
    <mergeCell ref="A23:C23"/>
    <mergeCell ref="E23:G23"/>
    <mergeCell ref="A24:C24"/>
    <mergeCell ref="E24:G24"/>
    <mergeCell ref="A25:C25"/>
    <mergeCell ref="E25:G25"/>
    <mergeCell ref="A20:C20"/>
    <mergeCell ref="E20:G20"/>
    <mergeCell ref="A21:C21"/>
    <mergeCell ref="E21:G21"/>
    <mergeCell ref="A22:C22"/>
    <mergeCell ref="E22:G22"/>
    <mergeCell ref="A17:C17"/>
    <mergeCell ref="D17:G17"/>
    <mergeCell ref="A18:C18"/>
    <mergeCell ref="A19:C19"/>
    <mergeCell ref="E19:G19"/>
    <mergeCell ref="D9:E9"/>
    <mergeCell ref="G9:H9"/>
    <mergeCell ref="D10:E10"/>
    <mergeCell ref="A11:A13"/>
    <mergeCell ref="E11:H11"/>
    <mergeCell ref="D12:H12"/>
    <mergeCell ref="A2:J2"/>
    <mergeCell ref="D6:H6"/>
    <mergeCell ref="D7:E7"/>
    <mergeCell ref="G7:H7"/>
    <mergeCell ref="D8:E8"/>
    <mergeCell ref="G8:H8"/>
  </mergeCells>
  <phoneticPr fontId="5"/>
  <pageMargins left="0.6694444444444444" right="0.19652777777777777" top="0.39374999999999999" bottom="0.43333333333333335" header="0.51180555555555551" footer="0.43333333333333335"/>
  <pageSetup paperSize="9" scale="97" firstPageNumber="0" orientation="portrait" horizontalDpi="300" verticalDpi="300" r:id="rId1"/>
  <headerFooter alignWithMargins="0">
    <oddFooter>&amp;C- １０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view="pageBreakPreview" zoomScaleNormal="100" zoomScaleSheetLayoutView="100" workbookViewId="0">
      <selection activeCell="I6" sqref="I6"/>
    </sheetView>
  </sheetViews>
  <sheetFormatPr defaultColWidth="9" defaultRowHeight="14.25"/>
  <cols>
    <col min="1" max="1" width="3.75" style="134" customWidth="1"/>
    <col min="2" max="2" width="4.125" style="134" customWidth="1"/>
    <col min="3" max="3" width="5.25" style="134" customWidth="1"/>
    <col min="4" max="4" width="14.75" style="134" customWidth="1"/>
    <col min="5" max="6" width="1.125" style="134" customWidth="1"/>
    <col min="7" max="7" width="6" style="134" customWidth="1"/>
    <col min="8" max="8" width="26.5" style="134" customWidth="1"/>
    <col min="9" max="9" width="1.125" style="134" customWidth="1"/>
    <col min="10" max="10" width="25.875" style="134" customWidth="1"/>
    <col min="11" max="16384" width="9" style="134"/>
  </cols>
  <sheetData>
    <row r="1" spans="1:256" s="137" customFormat="1" ht="19.5" customHeight="1">
      <c r="A1" s="441" t="s">
        <v>253</v>
      </c>
      <c r="B1" s="441"/>
      <c r="C1" s="441"/>
      <c r="D1" s="441"/>
      <c r="E1" s="441"/>
      <c r="F1" s="441"/>
      <c r="G1" s="441"/>
      <c r="H1" s="441"/>
      <c r="I1" s="288"/>
      <c r="J1" s="136"/>
    </row>
    <row r="2" spans="1:256" s="139" customFormat="1" ht="5.25" customHeight="1">
      <c r="A2" s="32"/>
      <c r="B2" s="138"/>
      <c r="C2" s="138"/>
      <c r="D2" s="138"/>
      <c r="E2" s="138"/>
      <c r="F2" s="138"/>
      <c r="G2" s="138"/>
      <c r="H2" s="138"/>
      <c r="I2" s="138"/>
      <c r="J2" s="138"/>
    </row>
    <row r="3" spans="1:256" s="139" customFormat="1" ht="24" customHeight="1">
      <c r="A3" s="448" t="s">
        <v>254</v>
      </c>
      <c r="B3" s="448"/>
      <c r="C3" s="448"/>
      <c r="D3" s="448"/>
      <c r="E3" s="448"/>
      <c r="F3" s="448"/>
      <c r="G3" s="448"/>
      <c r="H3" s="403"/>
      <c r="I3" s="448"/>
      <c r="J3" s="448"/>
    </row>
    <row r="4" spans="1:256" s="139" customFormat="1" ht="18" customHeight="1">
      <c r="A4" s="442" t="s">
        <v>255</v>
      </c>
      <c r="B4" s="449" t="s">
        <v>256</v>
      </c>
      <c r="C4" s="449"/>
      <c r="D4" s="449"/>
      <c r="E4" s="449"/>
      <c r="F4" s="450" t="s">
        <v>257</v>
      </c>
      <c r="G4" s="450"/>
      <c r="H4" s="450"/>
      <c r="I4" s="140"/>
      <c r="J4" s="275" t="s">
        <v>258</v>
      </c>
    </row>
    <row r="5" spans="1:256" s="139" customFormat="1" ht="24.95" customHeight="1">
      <c r="A5" s="442"/>
      <c r="B5" s="141" t="s">
        <v>259</v>
      </c>
      <c r="C5" s="439" t="s">
        <v>260</v>
      </c>
      <c r="D5" s="439"/>
      <c r="E5" s="140"/>
      <c r="F5" s="142"/>
      <c r="G5" s="430" t="s">
        <v>415</v>
      </c>
      <c r="H5" s="431"/>
      <c r="I5" s="302"/>
      <c r="J5" s="445" t="s">
        <v>416</v>
      </c>
    </row>
    <row r="6" spans="1:256" s="139" customFormat="1" ht="24.95" customHeight="1">
      <c r="A6" s="442"/>
      <c r="B6" s="141" t="s">
        <v>261</v>
      </c>
      <c r="C6" s="433" t="s">
        <v>262</v>
      </c>
      <c r="D6" s="433"/>
      <c r="E6" s="140"/>
      <c r="F6" s="303"/>
      <c r="G6" s="431" t="s">
        <v>263</v>
      </c>
      <c r="H6" s="431"/>
      <c r="I6" s="302"/>
      <c r="J6" s="446"/>
    </row>
    <row r="7" spans="1:256" s="277" customFormat="1" ht="24.95" customHeight="1">
      <c r="A7" s="442"/>
      <c r="B7" s="141" t="s">
        <v>417</v>
      </c>
      <c r="C7" s="439" t="s">
        <v>418</v>
      </c>
      <c r="D7" s="439"/>
      <c r="E7" s="140"/>
      <c r="F7" s="142"/>
      <c r="G7" s="443" t="s">
        <v>419</v>
      </c>
      <c r="H7" s="443"/>
      <c r="I7" s="302"/>
      <c r="J7" s="445" t="s">
        <v>420</v>
      </c>
    </row>
    <row r="8" spans="1:256" s="277" customFormat="1" ht="24.95" customHeight="1">
      <c r="A8" s="442"/>
      <c r="B8" s="141" t="s">
        <v>421</v>
      </c>
      <c r="C8" s="447" t="s">
        <v>422</v>
      </c>
      <c r="D8" s="433"/>
      <c r="E8" s="140"/>
      <c r="F8" s="304"/>
      <c r="G8" s="444"/>
      <c r="H8" s="444"/>
      <c r="I8" s="305"/>
      <c r="J8" s="446"/>
    </row>
    <row r="9" spans="1:256" ht="30.95" customHeight="1">
      <c r="A9" s="429" t="s">
        <v>264</v>
      </c>
      <c r="B9" s="141" t="s">
        <v>423</v>
      </c>
      <c r="C9" s="432" t="s">
        <v>265</v>
      </c>
      <c r="D9" s="432"/>
      <c r="E9" s="144"/>
      <c r="F9" s="306"/>
      <c r="G9" s="430" t="s">
        <v>424</v>
      </c>
      <c r="H9" s="431"/>
      <c r="I9" s="302"/>
      <c r="J9" s="307" t="s">
        <v>425</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2.1" customHeight="1">
      <c r="A10" s="429"/>
      <c r="B10" s="141" t="s">
        <v>426</v>
      </c>
      <c r="C10" s="433" t="s">
        <v>266</v>
      </c>
      <c r="D10" s="433"/>
      <c r="E10" s="140"/>
      <c r="F10" s="303"/>
      <c r="G10" s="434" t="s">
        <v>427</v>
      </c>
      <c r="H10" s="431"/>
      <c r="I10" s="308"/>
      <c r="J10" s="307" t="s">
        <v>428</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25" customHeight="1">
      <c r="A11" s="429"/>
      <c r="B11" s="143"/>
      <c r="C11" s="147"/>
      <c r="D11" s="147"/>
      <c r="E11" s="144"/>
      <c r="F11" s="306"/>
      <c r="G11" s="148"/>
      <c r="H11" s="309"/>
      <c r="I11" s="302"/>
      <c r="J11" s="310"/>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14.95" customHeight="1">
      <c r="A12" s="429"/>
      <c r="B12" s="311" t="s">
        <v>429</v>
      </c>
      <c r="C12" s="435" t="s">
        <v>430</v>
      </c>
      <c r="D12" s="436"/>
      <c r="E12" s="149"/>
      <c r="F12" s="263"/>
      <c r="G12" s="437" t="s">
        <v>431</v>
      </c>
      <c r="H12" s="437"/>
      <c r="I12" s="264"/>
      <c r="J12" s="265" t="s">
        <v>432</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5.25" customHeight="1">
      <c r="A13" s="429"/>
      <c r="B13" s="145"/>
      <c r="C13" s="150"/>
      <c r="D13" s="150"/>
      <c r="E13" s="146"/>
      <c r="F13" s="304"/>
      <c r="G13" s="151"/>
      <c r="H13" s="312"/>
      <c r="I13" s="305"/>
      <c r="J13" s="3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6" customHeight="1">
      <c r="A14" s="429"/>
      <c r="B14" s="143"/>
      <c r="C14" s="147"/>
      <c r="D14" s="147"/>
      <c r="E14" s="144"/>
      <c r="F14" s="306"/>
      <c r="G14" s="148"/>
      <c r="H14" s="309"/>
      <c r="I14" s="302"/>
      <c r="J14" s="310"/>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99.95" customHeight="1">
      <c r="A15" s="429"/>
      <c r="B15" s="311" t="s">
        <v>433</v>
      </c>
      <c r="C15" s="435" t="s">
        <v>434</v>
      </c>
      <c r="D15" s="436"/>
      <c r="E15" s="149"/>
      <c r="F15" s="263"/>
      <c r="G15" s="437" t="s">
        <v>435</v>
      </c>
      <c r="H15" s="437"/>
      <c r="I15" s="264"/>
      <c r="J15" s="265" t="s">
        <v>436</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5" customHeight="1">
      <c r="A16" s="429"/>
      <c r="B16" s="145"/>
      <c r="C16" s="150"/>
      <c r="D16" s="150"/>
      <c r="E16" s="146"/>
      <c r="F16" s="304"/>
      <c r="G16" s="151"/>
      <c r="H16" s="312"/>
      <c r="I16" s="305"/>
      <c r="J16" s="313"/>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32.1" customHeight="1">
      <c r="A17" s="429"/>
      <c r="B17" s="314" t="s">
        <v>437</v>
      </c>
      <c r="C17" s="439" t="s">
        <v>267</v>
      </c>
      <c r="D17" s="439"/>
      <c r="E17" s="140"/>
      <c r="F17" s="303"/>
      <c r="G17" s="430" t="s">
        <v>438</v>
      </c>
      <c r="H17" s="431"/>
      <c r="I17" s="308"/>
      <c r="J17" s="307" t="s">
        <v>439</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2.1" customHeight="1">
      <c r="A18" s="429"/>
      <c r="B18" s="315" t="s">
        <v>440</v>
      </c>
      <c r="C18" s="433" t="s">
        <v>268</v>
      </c>
      <c r="D18" s="433"/>
      <c r="E18" s="140"/>
      <c r="F18" s="303"/>
      <c r="G18" s="431" t="s">
        <v>269</v>
      </c>
      <c r="H18" s="431"/>
      <c r="I18" s="308"/>
      <c r="J18" s="307" t="s">
        <v>441</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32.1" customHeight="1">
      <c r="A19" s="152"/>
      <c r="B19" s="153"/>
      <c r="C19" s="154"/>
      <c r="D19" s="154"/>
      <c r="E19" s="138"/>
      <c r="F19" s="155"/>
      <c r="G19" s="156"/>
      <c r="H19" s="156"/>
      <c r="I19" s="155"/>
      <c r="J19" s="157"/>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62" customFormat="1" ht="15" customHeight="1">
      <c r="A20" s="158" t="s">
        <v>270</v>
      </c>
      <c r="B20" s="159" t="s">
        <v>271</v>
      </c>
      <c r="C20" s="134"/>
      <c r="D20" s="134"/>
      <c r="E20" s="139"/>
      <c r="F20" s="160"/>
      <c r="G20" s="160"/>
      <c r="H20" s="160"/>
      <c r="I20" s="161"/>
    </row>
    <row r="21" spans="1:256" ht="15" customHeight="1">
      <c r="B21" s="133" t="s">
        <v>272</v>
      </c>
      <c r="E21" s="139"/>
      <c r="F21" s="160"/>
      <c r="G21" s="160"/>
      <c r="H21" s="160"/>
      <c r="I21" s="161"/>
      <c r="J21" s="163" t="s">
        <v>273</v>
      </c>
    </row>
    <row r="22" spans="1:256" ht="22.5" customHeight="1">
      <c r="A22" s="164" t="s">
        <v>270</v>
      </c>
      <c r="B22" s="165" t="s">
        <v>274</v>
      </c>
      <c r="C22" s="164"/>
      <c r="D22"/>
      <c r="E22" s="139"/>
      <c r="F22" s="160"/>
      <c r="G22" s="160"/>
      <c r="H22" s="160"/>
      <c r="I22" s="166"/>
      <c r="J22" s="167" t="s">
        <v>275</v>
      </c>
    </row>
    <row r="23" spans="1:256">
      <c r="A23"/>
      <c r="B23"/>
      <c r="C23"/>
      <c r="D23"/>
      <c r="E23"/>
      <c r="F23" s="166"/>
      <c r="G23" s="166"/>
      <c r="H23" s="166"/>
      <c r="I23" s="166"/>
      <c r="J23" s="162"/>
    </row>
    <row r="24" spans="1:256" ht="18">
      <c r="A24" s="120" t="s">
        <v>276</v>
      </c>
      <c r="B24"/>
      <c r="C24"/>
      <c r="D24"/>
      <c r="E24"/>
      <c r="F24" s="166"/>
      <c r="G24" s="166"/>
      <c r="H24" s="166"/>
      <c r="I24" s="166"/>
      <c r="J24"/>
    </row>
    <row r="25" spans="1:256">
      <c r="B25"/>
      <c r="C25"/>
      <c r="D25"/>
      <c r="E25"/>
      <c r="F25" s="166"/>
      <c r="G25" s="166"/>
      <c r="H25" s="166"/>
      <c r="I25" s="166"/>
      <c r="J25"/>
    </row>
    <row r="26" spans="1:256" ht="17.25" customHeight="1">
      <c r="B26" t="s">
        <v>413</v>
      </c>
      <c r="C26" s="122" t="s">
        <v>277</v>
      </c>
      <c r="D26" s="45"/>
      <c r="E26" s="45"/>
      <c r="F26" s="167"/>
      <c r="G26" s="45"/>
      <c r="H26" s="122" t="s">
        <v>278</v>
      </c>
      <c r="I26" s="166"/>
      <c r="J26" s="168" t="s">
        <v>279</v>
      </c>
    </row>
    <row r="27" spans="1:256" ht="26.25" customHeight="1">
      <c r="B27" t="s">
        <v>413</v>
      </c>
      <c r="C27" s="134" t="s">
        <v>280</v>
      </c>
      <c r="D27" s="169"/>
      <c r="E27"/>
      <c r="F27" s="166"/>
      <c r="G27" s="170" t="s">
        <v>125</v>
      </c>
      <c r="H27" s="171" t="s">
        <v>281</v>
      </c>
      <c r="I27" s="166"/>
      <c r="J27" s="133" t="s">
        <v>282</v>
      </c>
    </row>
    <row r="28" spans="1:256" ht="17.100000000000001" customHeight="1">
      <c r="B28" s="137"/>
      <c r="C28"/>
      <c r="D28"/>
      <c r="E28"/>
      <c r="F28" s="166"/>
      <c r="G28" s="166"/>
      <c r="H28" s="166"/>
      <c r="I28" s="166"/>
    </row>
    <row r="29" spans="1:256" ht="13.5" customHeight="1">
      <c r="C29" s="172"/>
      <c r="D29" s="172"/>
      <c r="E29" s="172"/>
      <c r="F29" s="173"/>
      <c r="G29" s="440" t="s">
        <v>283</v>
      </c>
      <c r="H29" s="440"/>
      <c r="I29" s="166"/>
    </row>
    <row r="30" spans="1:256" ht="30.75" customHeight="1">
      <c r="C30" s="174"/>
      <c r="D30" s="174"/>
      <c r="E30" s="174"/>
      <c r="F30" s="175"/>
      <c r="G30" s="438" t="s">
        <v>284</v>
      </c>
      <c r="H30" s="438"/>
      <c r="I30" s="166"/>
    </row>
    <row r="31" spans="1:256" ht="20.100000000000001" customHeight="1"/>
    <row r="39" ht="18.75" customHeight="1"/>
  </sheetData>
  <sheetProtection selectLockedCells="1" selectUnlockedCells="1"/>
  <mergeCells count="29">
    <mergeCell ref="A1:H1"/>
    <mergeCell ref="A4:A8"/>
    <mergeCell ref="C7:D7"/>
    <mergeCell ref="G7:H8"/>
    <mergeCell ref="J7:J8"/>
    <mergeCell ref="C8:D8"/>
    <mergeCell ref="A3:J3"/>
    <mergeCell ref="B4:E4"/>
    <mergeCell ref="F4:H4"/>
    <mergeCell ref="C5:D5"/>
    <mergeCell ref="G5:H5"/>
    <mergeCell ref="J5:J6"/>
    <mergeCell ref="C6:D6"/>
    <mergeCell ref="G6:H6"/>
    <mergeCell ref="G30:H30"/>
    <mergeCell ref="G15:H15"/>
    <mergeCell ref="C17:D17"/>
    <mergeCell ref="G17:H17"/>
    <mergeCell ref="C18:D18"/>
    <mergeCell ref="G18:H18"/>
    <mergeCell ref="G29:H29"/>
    <mergeCell ref="A9:A18"/>
    <mergeCell ref="G9:H9"/>
    <mergeCell ref="C9:D9"/>
    <mergeCell ref="C10:D10"/>
    <mergeCell ref="G10:H10"/>
    <mergeCell ref="C12:D12"/>
    <mergeCell ref="G12:H12"/>
    <mergeCell ref="C15:D15"/>
  </mergeCells>
  <phoneticPr fontId="5"/>
  <pageMargins left="0.78749999999999998" right="0.39374999999999999" top="0.39374999999999999" bottom="0.43333333333333335" header="0.51180555555555551" footer="0.43333333333333335"/>
  <pageSetup paperSize="9" scale="99" firstPageNumber="0" orientation="portrait" horizontalDpi="300" verticalDpi="300" r:id="rId1"/>
  <headerFooter alignWithMargins="0">
    <oddFooter>&amp;C- １１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view="pageBreakPreview" zoomScaleNormal="100" zoomScaleSheetLayoutView="100" workbookViewId="0">
      <selection activeCell="B6" sqref="B6"/>
    </sheetView>
  </sheetViews>
  <sheetFormatPr defaultColWidth="9" defaultRowHeight="12"/>
  <cols>
    <col min="1" max="1" width="3.75" style="139" customWidth="1"/>
    <col min="2" max="2" width="3.875" style="139" customWidth="1"/>
    <col min="3" max="3" width="7.125" style="139" customWidth="1"/>
    <col min="4" max="4" width="7.5" style="139" customWidth="1"/>
    <col min="5" max="5" width="2.5" style="139" customWidth="1"/>
    <col min="6" max="6" width="5.75" style="139" customWidth="1"/>
    <col min="7" max="7" width="6.125" style="139" customWidth="1"/>
    <col min="8" max="8" width="4.125" style="139" customWidth="1"/>
    <col min="9" max="9" width="3.25" style="139" customWidth="1"/>
    <col min="10" max="10" width="4.125" style="139" customWidth="1"/>
    <col min="11" max="11" width="3" style="139" customWidth="1"/>
    <col min="12" max="12" width="4.125" style="139" customWidth="1"/>
    <col min="13" max="13" width="4.625" style="139" customWidth="1"/>
    <col min="14" max="15" width="2.875" style="139" customWidth="1"/>
    <col min="16" max="22" width="4.125" style="139" customWidth="1"/>
    <col min="23" max="23" width="3.375" style="139" customWidth="1"/>
    <col min="24" max="16384" width="9" style="139"/>
  </cols>
  <sheetData>
    <row r="1" spans="1:256" ht="30" customHeight="1">
      <c r="A1" s="488" t="s">
        <v>292</v>
      </c>
      <c r="B1" s="488"/>
      <c r="C1" s="488"/>
      <c r="D1" s="488"/>
      <c r="E1" s="488"/>
      <c r="F1" s="488"/>
      <c r="G1" s="488"/>
      <c r="H1" s="488"/>
      <c r="I1" s="296"/>
      <c r="J1" s="276"/>
      <c r="K1" s="276"/>
      <c r="L1" s="276"/>
      <c r="M1" s="276"/>
      <c r="N1" s="276"/>
      <c r="O1" s="276"/>
      <c r="P1" s="276"/>
      <c r="Q1" s="276"/>
      <c r="R1" s="276"/>
      <c r="S1" s="276"/>
      <c r="T1" s="276"/>
      <c r="U1" s="276"/>
      <c r="V1" s="276"/>
      <c r="W1" s="276"/>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4.25">
      <c r="A2" s="138"/>
      <c r="B2" s="178" t="s">
        <v>293</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256" ht="13.5">
      <c r="A3"/>
      <c r="B3" s="179"/>
      <c r="C3"/>
      <c r="D3"/>
      <c r="E3"/>
      <c r="F3" s="138"/>
      <c r="G3"/>
      <c r="H3" s="283"/>
      <c r="I3"/>
      <c r="J3"/>
      <c r="K3"/>
      <c r="L3"/>
      <c r="M3"/>
      <c r="N3"/>
      <c r="O3"/>
      <c r="P3"/>
      <c r="Q3"/>
      <c r="R3"/>
      <c r="S3"/>
      <c r="T3"/>
      <c r="U3"/>
      <c r="V3"/>
      <c r="W3"/>
      <c r="X3"/>
    </row>
    <row r="4" spans="1:256" ht="25.5">
      <c r="A4"/>
      <c r="B4" s="451" t="s">
        <v>294</v>
      </c>
      <c r="C4" s="451"/>
      <c r="D4" s="451"/>
      <c r="E4" s="451"/>
      <c r="F4" s="451"/>
      <c r="G4" s="451"/>
      <c r="H4" s="451"/>
      <c r="I4" s="451"/>
      <c r="J4" s="451"/>
      <c r="K4" s="451"/>
      <c r="L4" s="451"/>
      <c r="M4" s="451"/>
      <c r="N4" s="451"/>
      <c r="O4" s="451"/>
      <c r="P4" s="451"/>
      <c r="Q4" s="451"/>
      <c r="R4" s="451"/>
      <c r="S4" s="451"/>
      <c r="T4" s="451"/>
      <c r="U4" s="451"/>
      <c r="V4" s="451"/>
      <c r="W4" s="451"/>
      <c r="X4"/>
    </row>
    <row r="5" spans="1:256" ht="13.5" customHeight="1">
      <c r="A5"/>
      <c r="B5" s="179"/>
      <c r="C5"/>
      <c r="D5"/>
      <c r="E5"/>
      <c r="F5"/>
      <c r="G5"/>
      <c r="H5"/>
      <c r="I5"/>
      <c r="J5"/>
      <c r="K5"/>
      <c r="L5"/>
      <c r="M5"/>
      <c r="N5"/>
      <c r="O5"/>
      <c r="P5"/>
      <c r="Q5"/>
      <c r="R5"/>
      <c r="S5"/>
      <c r="T5"/>
      <c r="U5"/>
      <c r="V5"/>
      <c r="W5"/>
      <c r="X5"/>
    </row>
    <row r="6" spans="1:256" ht="14.25">
      <c r="A6"/>
      <c r="B6" s="133" t="s">
        <v>295</v>
      </c>
      <c r="C6"/>
      <c r="D6"/>
      <c r="E6"/>
      <c r="F6"/>
      <c r="G6"/>
      <c r="H6"/>
      <c r="I6" s="180"/>
      <c r="J6"/>
      <c r="K6"/>
      <c r="L6"/>
      <c r="M6"/>
      <c r="N6"/>
      <c r="O6"/>
      <c r="P6"/>
      <c r="Q6"/>
      <c r="R6"/>
      <c r="S6"/>
      <c r="T6"/>
      <c r="U6"/>
      <c r="V6"/>
      <c r="W6"/>
      <c r="X6"/>
    </row>
    <row r="7" spans="1:256" ht="8.25" customHeight="1">
      <c r="A7"/>
      <c r="B7" s="176"/>
      <c r="C7"/>
      <c r="D7"/>
      <c r="E7"/>
      <c r="F7"/>
      <c r="G7"/>
      <c r="H7"/>
      <c r="I7"/>
      <c r="J7"/>
      <c r="K7"/>
      <c r="L7"/>
      <c r="M7"/>
      <c r="N7"/>
      <c r="O7"/>
      <c r="P7"/>
      <c r="Q7"/>
      <c r="R7"/>
      <c r="S7"/>
      <c r="T7"/>
      <c r="U7"/>
      <c r="V7"/>
      <c r="W7"/>
      <c r="X7"/>
    </row>
    <row r="8" spans="1:256" ht="35.25" customHeight="1">
      <c r="A8"/>
      <c r="B8" s="452" t="s">
        <v>296</v>
      </c>
      <c r="C8" s="452"/>
      <c r="D8" s="452"/>
      <c r="E8" s="452"/>
      <c r="F8" s="452"/>
      <c r="G8" s="452"/>
      <c r="H8" s="452"/>
      <c r="I8" s="452"/>
      <c r="J8" s="452"/>
      <c r="K8" s="452"/>
      <c r="L8" s="452"/>
      <c r="M8" s="453" t="s">
        <v>297</v>
      </c>
      <c r="N8" s="453"/>
      <c r="O8" s="181"/>
      <c r="P8" s="182" t="s">
        <v>298</v>
      </c>
      <c r="Q8" s="183" t="s">
        <v>299</v>
      </c>
      <c r="R8" s="184" t="s">
        <v>300</v>
      </c>
      <c r="S8" s="183" t="s">
        <v>299</v>
      </c>
      <c r="T8" s="184" t="s">
        <v>301</v>
      </c>
      <c r="U8" s="183" t="s">
        <v>299</v>
      </c>
      <c r="V8" s="184" t="s">
        <v>302</v>
      </c>
      <c r="W8" s="185"/>
      <c r="X8"/>
    </row>
    <row r="9" spans="1:256" ht="19.5" customHeight="1">
      <c r="A9" s="454" t="s">
        <v>303</v>
      </c>
      <c r="B9" s="456" t="s">
        <v>304</v>
      </c>
      <c r="C9" s="456"/>
      <c r="D9" s="457" t="s">
        <v>305</v>
      </c>
      <c r="E9" s="457"/>
      <c r="F9" s="457"/>
      <c r="G9" s="457"/>
      <c r="H9" s="457"/>
      <c r="I9" s="457"/>
      <c r="J9" s="186"/>
      <c r="K9" s="186"/>
      <c r="L9" s="186"/>
      <c r="M9" s="86" t="s">
        <v>306</v>
      </c>
      <c r="N9" s="187"/>
      <c r="O9" s="187"/>
      <c r="P9" s="187"/>
      <c r="Q9" s="187"/>
      <c r="R9" s="187"/>
      <c r="S9" s="187"/>
      <c r="T9" s="301" t="s">
        <v>375</v>
      </c>
      <c r="U9" s="187"/>
      <c r="V9" s="187"/>
      <c r="W9" s="188"/>
      <c r="X9"/>
    </row>
    <row r="10" spans="1:256" ht="45" customHeight="1">
      <c r="A10" s="454"/>
      <c r="B10" s="458" t="s">
        <v>307</v>
      </c>
      <c r="C10" s="458"/>
      <c r="D10" s="459" t="s">
        <v>308</v>
      </c>
      <c r="E10" s="459"/>
      <c r="F10" s="459"/>
      <c r="G10" s="459"/>
      <c r="H10" s="138"/>
      <c r="I10" s="138"/>
      <c r="J10" s="189"/>
      <c r="K10" s="270"/>
      <c r="L10" s="190"/>
      <c r="M10" s="460" t="s">
        <v>309</v>
      </c>
      <c r="N10" s="460"/>
      <c r="O10" s="460"/>
      <c r="P10" s="460"/>
      <c r="Q10" s="460"/>
      <c r="R10" s="460"/>
      <c r="S10" s="460"/>
      <c r="T10" s="109" t="s">
        <v>310</v>
      </c>
      <c r="U10" s="269">
        <v>2</v>
      </c>
      <c r="V10" s="191" t="s">
        <v>311</v>
      </c>
      <c r="W10" s="192"/>
      <c r="X10"/>
    </row>
    <row r="11" spans="1:256" ht="31.5" customHeight="1">
      <c r="A11" s="454"/>
      <c r="B11" s="461" t="s">
        <v>312</v>
      </c>
      <c r="C11" s="461"/>
      <c r="D11" s="462" t="s">
        <v>397</v>
      </c>
      <c r="E11" s="462"/>
      <c r="F11" s="462"/>
      <c r="G11" s="462"/>
      <c r="H11" s="462"/>
      <c r="I11" s="462"/>
      <c r="J11" s="462"/>
      <c r="K11" s="193"/>
      <c r="L11" s="194"/>
      <c r="M11" s="194"/>
      <c r="N11" s="194"/>
      <c r="O11" s="463" t="s">
        <v>313</v>
      </c>
      <c r="P11" s="463"/>
      <c r="Q11" s="271" t="s">
        <v>398</v>
      </c>
      <c r="R11" s="195"/>
      <c r="S11" s="195"/>
      <c r="T11" s="195"/>
      <c r="U11" s="195"/>
      <c r="V11" s="194"/>
      <c r="W11" s="196"/>
      <c r="X11"/>
    </row>
    <row r="12" spans="1:256" ht="25.5" customHeight="1">
      <c r="A12" s="454"/>
      <c r="B12" s="461"/>
      <c r="C12" s="461"/>
      <c r="D12" s="464" t="s">
        <v>314</v>
      </c>
      <c r="E12" s="464"/>
      <c r="F12" s="464"/>
      <c r="G12" s="464"/>
      <c r="H12" s="464"/>
      <c r="I12" s="464"/>
      <c r="J12" s="464"/>
      <c r="K12" s="464"/>
      <c r="L12" s="464"/>
      <c r="M12" s="177"/>
      <c r="N12" s="177"/>
      <c r="O12" s="197"/>
      <c r="P12" s="197"/>
      <c r="Q12" s="198"/>
      <c r="R12" s="198"/>
      <c r="S12" s="198"/>
      <c r="T12" s="198"/>
      <c r="U12" s="198"/>
      <c r="V12" s="198"/>
      <c r="W12" s="199"/>
      <c r="X12"/>
    </row>
    <row r="13" spans="1:256" ht="46.5" customHeight="1">
      <c r="A13" s="454"/>
      <c r="B13" s="461" t="s">
        <v>315</v>
      </c>
      <c r="C13" s="461"/>
      <c r="D13" s="84" t="s">
        <v>316</v>
      </c>
      <c r="E13" s="465" t="s">
        <v>399</v>
      </c>
      <c r="F13" s="465"/>
      <c r="G13" s="465"/>
      <c r="H13" s="465"/>
      <c r="I13" s="465"/>
      <c r="J13" s="465"/>
      <c r="K13" s="465"/>
      <c r="L13" s="465"/>
      <c r="M13" s="465"/>
      <c r="N13" s="465"/>
      <c r="O13" s="465"/>
      <c r="P13" s="465"/>
      <c r="Q13" s="465"/>
      <c r="R13" s="465"/>
      <c r="S13" s="465"/>
      <c r="T13" s="465"/>
      <c r="U13" s="465"/>
      <c r="V13" s="465"/>
      <c r="W13" s="465"/>
      <c r="X13"/>
    </row>
    <row r="14" spans="1:256" ht="42" customHeight="1">
      <c r="A14" s="454"/>
      <c r="B14" s="461"/>
      <c r="C14" s="461"/>
      <c r="D14" s="84" t="s">
        <v>317</v>
      </c>
      <c r="E14" s="466" t="s">
        <v>318</v>
      </c>
      <c r="F14" s="466"/>
      <c r="G14" s="466"/>
      <c r="H14" s="466"/>
      <c r="I14" s="466"/>
      <c r="J14" s="466"/>
      <c r="K14" s="466"/>
      <c r="L14" s="466"/>
      <c r="M14" s="466"/>
      <c r="N14" s="466"/>
      <c r="O14" s="467" t="s">
        <v>313</v>
      </c>
      <c r="P14" s="467"/>
      <c r="Q14" s="468" t="s">
        <v>400</v>
      </c>
      <c r="R14" s="468"/>
      <c r="S14" s="468"/>
      <c r="T14" s="468"/>
      <c r="U14" s="468"/>
      <c r="V14" s="468"/>
      <c r="W14" s="468"/>
      <c r="X14"/>
    </row>
    <row r="15" spans="1:256" ht="20.100000000000001" customHeight="1">
      <c r="A15" s="454"/>
      <c r="B15" s="469" t="s">
        <v>319</v>
      </c>
      <c r="C15" s="470" t="s">
        <v>320</v>
      </c>
      <c r="D15" s="470"/>
      <c r="E15" s="470"/>
      <c r="F15" s="470"/>
      <c r="G15" s="84" t="s">
        <v>285</v>
      </c>
      <c r="H15" s="396" t="s">
        <v>321</v>
      </c>
      <c r="I15" s="396"/>
      <c r="J15" s="396"/>
      <c r="K15" s="396"/>
      <c r="L15" s="396"/>
      <c r="M15" s="396"/>
      <c r="N15" s="396" t="s">
        <v>286</v>
      </c>
      <c r="O15" s="396"/>
      <c r="P15" s="396" t="s">
        <v>322</v>
      </c>
      <c r="Q15" s="396"/>
      <c r="R15" s="396"/>
      <c r="S15" s="396" t="s">
        <v>323</v>
      </c>
      <c r="T15" s="396"/>
      <c r="U15" s="396"/>
      <c r="V15" s="474" t="s">
        <v>324</v>
      </c>
      <c r="W15" s="474"/>
      <c r="X15"/>
    </row>
    <row r="16" spans="1:256" ht="10.5" customHeight="1">
      <c r="A16" s="454"/>
      <c r="B16" s="469"/>
      <c r="C16" s="471" t="s">
        <v>325</v>
      </c>
      <c r="D16" s="471"/>
      <c r="E16" s="471"/>
      <c r="F16" s="471"/>
      <c r="G16" s="448" t="s">
        <v>287</v>
      </c>
      <c r="H16" s="200"/>
      <c r="I16" s="201"/>
      <c r="J16" s="201"/>
      <c r="K16" s="201"/>
      <c r="L16" s="201"/>
      <c r="M16" s="202"/>
      <c r="N16" s="203"/>
      <c r="O16" s="202"/>
      <c r="P16" s="203"/>
      <c r="Q16" s="201"/>
      <c r="R16" s="202"/>
      <c r="S16" s="203"/>
      <c r="T16" s="201"/>
      <c r="U16" s="202"/>
      <c r="V16" s="203"/>
      <c r="W16" s="204"/>
      <c r="X16"/>
    </row>
    <row r="17" spans="1:24" ht="30" customHeight="1">
      <c r="A17" s="454"/>
      <c r="B17" s="469"/>
      <c r="C17" s="472" t="s">
        <v>326</v>
      </c>
      <c r="D17" s="472"/>
      <c r="E17" s="472"/>
      <c r="F17" s="472"/>
      <c r="G17" s="448"/>
      <c r="H17" s="473" t="s">
        <v>327</v>
      </c>
      <c r="I17" s="473"/>
      <c r="J17" s="473"/>
      <c r="K17" s="473"/>
      <c r="L17" s="473"/>
      <c r="M17" s="473"/>
      <c r="N17" s="475">
        <v>50</v>
      </c>
      <c r="O17" s="475"/>
      <c r="P17" s="476" t="s">
        <v>288</v>
      </c>
      <c r="Q17" s="476"/>
      <c r="R17" s="476"/>
      <c r="S17" s="477">
        <v>2656800</v>
      </c>
      <c r="T17" s="477"/>
      <c r="U17" s="477"/>
      <c r="V17" s="478"/>
      <c r="W17" s="478"/>
      <c r="X17"/>
    </row>
    <row r="18" spans="1:24" ht="10.5" customHeight="1">
      <c r="A18" s="454"/>
      <c r="B18" s="469"/>
      <c r="C18" s="471" t="s">
        <v>328</v>
      </c>
      <c r="D18" s="471"/>
      <c r="E18" s="471"/>
      <c r="F18" s="471"/>
      <c r="G18" s="448" t="s">
        <v>289</v>
      </c>
      <c r="H18" s="200"/>
      <c r="I18" s="201"/>
      <c r="J18" s="201"/>
      <c r="K18" s="201"/>
      <c r="L18" s="201"/>
      <c r="M18" s="202"/>
      <c r="N18" s="203"/>
      <c r="O18" s="202"/>
      <c r="P18" s="203"/>
      <c r="Q18" s="201"/>
      <c r="R18" s="202"/>
      <c r="S18" s="203"/>
      <c r="T18" s="201"/>
      <c r="U18" s="202"/>
      <c r="V18" s="203"/>
      <c r="W18" s="204"/>
      <c r="X18"/>
    </row>
    <row r="19" spans="1:24" ht="30" customHeight="1">
      <c r="A19" s="454"/>
      <c r="B19" s="469"/>
      <c r="C19" s="472" t="s">
        <v>329</v>
      </c>
      <c r="D19" s="472"/>
      <c r="E19" s="472"/>
      <c r="F19" s="472"/>
      <c r="G19" s="448"/>
      <c r="H19" s="473" t="s">
        <v>330</v>
      </c>
      <c r="I19" s="473"/>
      <c r="J19" s="473"/>
      <c r="K19" s="473"/>
      <c r="L19" s="473"/>
      <c r="M19" s="473"/>
      <c r="N19" s="475">
        <v>45</v>
      </c>
      <c r="O19" s="475"/>
      <c r="P19" s="476" t="s">
        <v>331</v>
      </c>
      <c r="Q19" s="476"/>
      <c r="R19" s="476"/>
      <c r="S19" s="479" t="s">
        <v>332</v>
      </c>
      <c r="T19" s="479"/>
      <c r="U19" s="479"/>
      <c r="V19" s="478"/>
      <c r="W19" s="478"/>
      <c r="X19"/>
    </row>
    <row r="20" spans="1:24" ht="10.5" customHeight="1">
      <c r="A20" s="454"/>
      <c r="B20" s="469"/>
      <c r="C20" s="471" t="s">
        <v>333</v>
      </c>
      <c r="D20" s="471"/>
      <c r="E20" s="471"/>
      <c r="F20" s="471"/>
      <c r="G20" s="448" t="s">
        <v>290</v>
      </c>
      <c r="H20" s="200"/>
      <c r="I20" s="201"/>
      <c r="J20" s="201"/>
      <c r="K20" s="201"/>
      <c r="L20" s="201"/>
      <c r="M20" s="202"/>
      <c r="N20" s="203"/>
      <c r="O20" s="202"/>
      <c r="P20" s="203"/>
      <c r="Q20" s="201"/>
      <c r="R20" s="202"/>
      <c r="S20" s="203"/>
      <c r="T20" s="201"/>
      <c r="U20" s="202"/>
      <c r="V20" s="203"/>
      <c r="W20" s="204"/>
      <c r="X20"/>
    </row>
    <row r="21" spans="1:24" ht="30" customHeight="1">
      <c r="A21" s="454"/>
      <c r="B21" s="469"/>
      <c r="C21" s="472" t="s">
        <v>334</v>
      </c>
      <c r="D21" s="472"/>
      <c r="E21" s="472"/>
      <c r="F21" s="472"/>
      <c r="G21" s="448"/>
      <c r="H21" s="473" t="s">
        <v>330</v>
      </c>
      <c r="I21" s="473"/>
      <c r="J21" s="473"/>
      <c r="K21" s="473"/>
      <c r="L21" s="473"/>
      <c r="M21" s="473"/>
      <c r="N21" s="475">
        <v>13</v>
      </c>
      <c r="O21" s="475"/>
      <c r="P21" s="476" t="s">
        <v>335</v>
      </c>
      <c r="Q21" s="476"/>
      <c r="R21" s="476"/>
      <c r="S21" s="480"/>
      <c r="T21" s="480"/>
      <c r="U21" s="480"/>
      <c r="V21" s="478"/>
      <c r="W21" s="478"/>
      <c r="X21"/>
    </row>
    <row r="22" spans="1:24" ht="10.5" customHeight="1">
      <c r="A22" s="454"/>
      <c r="B22" s="469"/>
      <c r="C22" s="481"/>
      <c r="D22" s="481"/>
      <c r="E22" s="481"/>
      <c r="F22" s="481"/>
      <c r="G22" s="482"/>
      <c r="H22" s="200"/>
      <c r="I22" s="201"/>
      <c r="J22" s="201"/>
      <c r="K22" s="201"/>
      <c r="L22" s="201"/>
      <c r="M22" s="202"/>
      <c r="N22" s="203"/>
      <c r="O22" s="202"/>
      <c r="P22" s="203"/>
      <c r="Q22" s="201"/>
      <c r="R22" s="202"/>
      <c r="S22" s="203"/>
      <c r="T22" s="201"/>
      <c r="U22" s="202"/>
      <c r="V22" s="203"/>
      <c r="W22" s="204"/>
      <c r="X22"/>
    </row>
    <row r="23" spans="1:24" ht="30" customHeight="1">
      <c r="A23" s="454"/>
      <c r="B23" s="469"/>
      <c r="C23" s="483"/>
      <c r="D23" s="483"/>
      <c r="E23" s="483"/>
      <c r="F23" s="483"/>
      <c r="G23" s="482"/>
      <c r="H23" s="484" t="s">
        <v>336</v>
      </c>
      <c r="I23" s="484"/>
      <c r="J23" s="484"/>
      <c r="K23" s="484"/>
      <c r="L23" s="484"/>
      <c r="M23" s="484"/>
      <c r="N23" s="480"/>
      <c r="O23" s="480"/>
      <c r="P23" s="480"/>
      <c r="Q23" s="480"/>
      <c r="R23" s="480"/>
      <c r="S23" s="480"/>
      <c r="T23" s="480"/>
      <c r="U23" s="480"/>
      <c r="V23" s="478"/>
      <c r="W23" s="478"/>
      <c r="X23"/>
    </row>
    <row r="24" spans="1:24" ht="10.5" customHeight="1">
      <c r="A24" s="454"/>
      <c r="B24" s="469"/>
      <c r="C24" s="481"/>
      <c r="D24" s="481"/>
      <c r="E24" s="481"/>
      <c r="F24" s="481"/>
      <c r="G24" s="485"/>
      <c r="H24" s="200"/>
      <c r="I24" s="201"/>
      <c r="J24" s="201"/>
      <c r="K24" s="201"/>
      <c r="L24" s="201"/>
      <c r="M24" s="202"/>
      <c r="N24" s="203"/>
      <c r="O24" s="202"/>
      <c r="P24" s="203"/>
      <c r="Q24" s="201"/>
      <c r="R24" s="202"/>
      <c r="S24" s="203"/>
      <c r="T24" s="201"/>
      <c r="U24" s="202"/>
      <c r="V24" s="203"/>
      <c r="W24" s="204"/>
      <c r="X24"/>
    </row>
    <row r="25" spans="1:24" ht="30" customHeight="1">
      <c r="A25" s="454"/>
      <c r="B25" s="469"/>
      <c r="C25" s="483"/>
      <c r="D25" s="483"/>
      <c r="E25" s="483"/>
      <c r="F25" s="483"/>
      <c r="G25" s="485"/>
      <c r="H25" s="484" t="s">
        <v>336</v>
      </c>
      <c r="I25" s="484"/>
      <c r="J25" s="484"/>
      <c r="K25" s="484"/>
      <c r="L25" s="484"/>
      <c r="M25" s="484"/>
      <c r="N25" s="480"/>
      <c r="O25" s="480"/>
      <c r="P25" s="480"/>
      <c r="Q25" s="480"/>
      <c r="R25" s="480"/>
      <c r="S25" s="480"/>
      <c r="T25" s="480"/>
      <c r="U25" s="480"/>
      <c r="V25" s="478"/>
      <c r="W25" s="478"/>
      <c r="X25"/>
    </row>
    <row r="26" spans="1:24" ht="10.5" customHeight="1">
      <c r="A26" s="454"/>
      <c r="B26" s="469"/>
      <c r="C26" s="481"/>
      <c r="D26" s="481"/>
      <c r="E26" s="481"/>
      <c r="F26" s="481"/>
      <c r="G26" s="495"/>
      <c r="H26" s="200"/>
      <c r="I26" s="201"/>
      <c r="J26" s="201"/>
      <c r="K26" s="201"/>
      <c r="L26" s="201"/>
      <c r="M26" s="202"/>
      <c r="N26" s="203"/>
      <c r="O26" s="202"/>
      <c r="P26" s="203"/>
      <c r="Q26" s="201"/>
      <c r="R26" s="202"/>
      <c r="S26" s="203"/>
      <c r="T26" s="201"/>
      <c r="U26" s="202"/>
      <c r="V26" s="203"/>
      <c r="W26" s="204"/>
      <c r="X26"/>
    </row>
    <row r="27" spans="1:24" ht="30" customHeight="1">
      <c r="A27" s="454"/>
      <c r="B27" s="469"/>
      <c r="C27" s="496"/>
      <c r="D27" s="496"/>
      <c r="E27" s="496"/>
      <c r="F27" s="496"/>
      <c r="G27" s="495"/>
      <c r="H27" s="497" t="s">
        <v>336</v>
      </c>
      <c r="I27" s="497"/>
      <c r="J27" s="497"/>
      <c r="K27" s="497"/>
      <c r="L27" s="497"/>
      <c r="M27" s="497"/>
      <c r="N27" s="486"/>
      <c r="O27" s="486"/>
      <c r="P27" s="486"/>
      <c r="Q27" s="486"/>
      <c r="R27" s="486"/>
      <c r="S27" s="486"/>
      <c r="T27" s="486"/>
      <c r="U27" s="486"/>
      <c r="V27" s="487"/>
      <c r="W27" s="487"/>
      <c r="X27"/>
    </row>
    <row r="28" spans="1:24" ht="19.5" customHeight="1">
      <c r="A28" s="454"/>
      <c r="B28" s="490" t="s">
        <v>337</v>
      </c>
      <c r="C28" s="490"/>
      <c r="D28" s="206"/>
      <c r="E28" s="207"/>
      <c r="F28" s="208" t="s">
        <v>338</v>
      </c>
      <c r="G28" s="172"/>
      <c r="H28" s="172"/>
      <c r="I28" s="173"/>
      <c r="J28" s="491" t="s">
        <v>339</v>
      </c>
      <c r="K28" s="491"/>
      <c r="L28" s="491"/>
      <c r="M28" s="172"/>
      <c r="N28" s="172"/>
      <c r="O28" s="172"/>
      <c r="P28" s="207"/>
      <c r="Q28" s="205" t="s">
        <v>340</v>
      </c>
      <c r="R28" s="206"/>
      <c r="S28" s="206"/>
      <c r="T28" s="206"/>
      <c r="U28" s="206"/>
      <c r="V28" s="206"/>
      <c r="W28" s="207"/>
      <c r="X28"/>
    </row>
    <row r="29" spans="1:24" ht="20.100000000000001" customHeight="1">
      <c r="A29" s="454"/>
      <c r="B29" s="492" t="s">
        <v>341</v>
      </c>
      <c r="C29" s="492"/>
      <c r="D29" s="493" t="s">
        <v>342</v>
      </c>
      <c r="E29" s="493"/>
      <c r="F29" s="208" t="s">
        <v>343</v>
      </c>
      <c r="G29" s="172"/>
      <c r="H29" s="172"/>
      <c r="I29" s="209" t="s">
        <v>291</v>
      </c>
      <c r="J29" s="494"/>
      <c r="K29" s="494"/>
      <c r="L29" s="494"/>
      <c r="M29" s="494"/>
      <c r="N29" s="494"/>
      <c r="O29" s="494"/>
      <c r="P29" s="210" t="s">
        <v>291</v>
      </c>
      <c r="Q29" s="211"/>
      <c r="R29" s="208" t="s">
        <v>344</v>
      </c>
      <c r="S29" s="172"/>
      <c r="T29" s="212"/>
      <c r="U29" s="208" t="s">
        <v>345</v>
      </c>
      <c r="V29" s="172"/>
      <c r="W29" s="173"/>
      <c r="X29" s="213"/>
    </row>
    <row r="30" spans="1:24" ht="19.5" customHeight="1">
      <c r="A30" s="454"/>
      <c r="B30" s="214"/>
      <c r="C30" s="215"/>
      <c r="D30" s="215"/>
      <c r="E30" s="216"/>
      <c r="F30" s="177"/>
      <c r="G30" s="177"/>
      <c r="H30" s="217"/>
      <c r="I30" s="216"/>
      <c r="J30" s="494"/>
      <c r="K30" s="494"/>
      <c r="L30" s="494"/>
      <c r="M30" s="494"/>
      <c r="N30" s="494"/>
      <c r="O30" s="494"/>
      <c r="P30" s="218"/>
      <c r="Q30" s="219" t="s">
        <v>280</v>
      </c>
      <c r="R30" s="177"/>
      <c r="S30" s="177"/>
      <c r="T30" s="220" t="s">
        <v>346</v>
      </c>
      <c r="U30" s="177"/>
      <c r="V30" s="177"/>
      <c r="W30" s="216"/>
    </row>
    <row r="31" spans="1:24" ht="15" customHeight="1">
      <c r="A31" s="454"/>
      <c r="B31" s="489" t="s">
        <v>347</v>
      </c>
      <c r="C31" s="489"/>
      <c r="D31" s="489"/>
      <c r="E31" s="489"/>
      <c r="F31" s="489"/>
      <c r="G31" s="489"/>
      <c r="H31" s="489"/>
      <c r="I31" s="489"/>
      <c r="J31" s="489"/>
      <c r="K31" s="489"/>
      <c r="L31" s="489"/>
      <c r="M31" s="489"/>
      <c r="N31" s="489"/>
      <c r="O31" s="489"/>
      <c r="P31" s="489"/>
      <c r="Q31" s="489"/>
      <c r="R31" s="489"/>
      <c r="S31" s="489"/>
      <c r="T31" s="489"/>
      <c r="U31" s="489"/>
      <c r="V31" s="489"/>
      <c r="W31" s="489"/>
    </row>
    <row r="32" spans="1:24" ht="15" customHeight="1">
      <c r="A32" s="454"/>
      <c r="B32" s="489" t="s">
        <v>348</v>
      </c>
      <c r="C32" s="489"/>
      <c r="D32" s="489"/>
      <c r="E32" s="489"/>
      <c r="F32" s="489"/>
      <c r="G32" s="489"/>
      <c r="H32" s="489"/>
      <c r="I32" s="489"/>
      <c r="J32" s="489"/>
      <c r="K32" s="489"/>
      <c r="L32" s="489"/>
      <c r="M32" s="489"/>
      <c r="N32" s="489"/>
      <c r="O32" s="489"/>
      <c r="P32" s="489"/>
      <c r="Q32" s="489"/>
      <c r="R32" s="489"/>
      <c r="S32" s="489"/>
      <c r="T32" s="489"/>
      <c r="U32" s="489"/>
      <c r="V32" s="489"/>
      <c r="W32" s="489"/>
    </row>
    <row r="33" spans="1:23" ht="15" customHeight="1">
      <c r="A33" s="454"/>
      <c r="B33" s="489" t="s">
        <v>349</v>
      </c>
      <c r="C33" s="489"/>
      <c r="D33" s="489"/>
      <c r="E33" s="489"/>
      <c r="F33" s="489"/>
      <c r="G33" s="489"/>
      <c r="H33" s="489"/>
      <c r="I33" s="489"/>
      <c r="J33" s="489"/>
      <c r="K33" s="489"/>
      <c r="L33" s="489"/>
      <c r="M33" s="489"/>
      <c r="N33" s="489"/>
      <c r="O33" s="489"/>
      <c r="P33" s="489"/>
      <c r="Q33" s="489"/>
      <c r="R33" s="489"/>
      <c r="S33" s="489"/>
      <c r="T33" s="489"/>
      <c r="U33" s="489"/>
      <c r="V33" s="489"/>
      <c r="W33" s="489"/>
    </row>
    <row r="34" spans="1:23" ht="15" customHeight="1">
      <c r="A34" s="454"/>
      <c r="B34" s="489" t="s">
        <v>350</v>
      </c>
      <c r="C34" s="489"/>
      <c r="D34" s="489"/>
      <c r="E34" s="489"/>
      <c r="F34" s="489"/>
      <c r="G34" s="489"/>
      <c r="H34" s="489"/>
      <c r="I34" s="489"/>
      <c r="J34" s="489"/>
      <c r="K34" s="489"/>
      <c r="L34" s="489"/>
      <c r="M34" s="489"/>
      <c r="N34" s="489"/>
      <c r="O34" s="489"/>
      <c r="P34" s="489"/>
      <c r="Q34" s="489"/>
      <c r="R34" s="489"/>
      <c r="S34" s="489"/>
      <c r="T34" s="489"/>
      <c r="U34" s="489"/>
      <c r="V34" s="489"/>
      <c r="W34" s="489"/>
    </row>
    <row r="35" spans="1:23">
      <c r="A35" s="455"/>
    </row>
    <row r="36" spans="1:23" ht="18" customHeight="1">
      <c r="A36" s="455"/>
    </row>
    <row r="37" spans="1:23" ht="24" customHeight="1"/>
  </sheetData>
  <sheetProtection selectLockedCells="1" selectUnlockedCells="1"/>
  <mergeCells count="83">
    <mergeCell ref="A1:H1"/>
    <mergeCell ref="B32:W32"/>
    <mergeCell ref="B33:W33"/>
    <mergeCell ref="B34:W34"/>
    <mergeCell ref="B28:C28"/>
    <mergeCell ref="J28:L28"/>
    <mergeCell ref="B29:C29"/>
    <mergeCell ref="D29:E29"/>
    <mergeCell ref="J29:O30"/>
    <mergeCell ref="B31:W31"/>
    <mergeCell ref="S25:U25"/>
    <mergeCell ref="V25:W25"/>
    <mergeCell ref="C26:F26"/>
    <mergeCell ref="G26:G27"/>
    <mergeCell ref="C27:F27"/>
    <mergeCell ref="H27:M27"/>
    <mergeCell ref="N27:O27"/>
    <mergeCell ref="P27:R27"/>
    <mergeCell ref="S27:U27"/>
    <mergeCell ref="V27:W27"/>
    <mergeCell ref="P25:R25"/>
    <mergeCell ref="P23:R23"/>
    <mergeCell ref="S23:U23"/>
    <mergeCell ref="V23:W23"/>
    <mergeCell ref="C24:F24"/>
    <mergeCell ref="G24:G25"/>
    <mergeCell ref="C25:F25"/>
    <mergeCell ref="H25:M25"/>
    <mergeCell ref="N25:O25"/>
    <mergeCell ref="C22:F22"/>
    <mergeCell ref="G22:G23"/>
    <mergeCell ref="C23:F23"/>
    <mergeCell ref="H23:M23"/>
    <mergeCell ref="N23:O23"/>
    <mergeCell ref="N19:O19"/>
    <mergeCell ref="P19:R19"/>
    <mergeCell ref="S19:U19"/>
    <mergeCell ref="V19:W19"/>
    <mergeCell ref="C20:F20"/>
    <mergeCell ref="G20:G21"/>
    <mergeCell ref="C21:F21"/>
    <mergeCell ref="H21:M21"/>
    <mergeCell ref="N21:O21"/>
    <mergeCell ref="P21:R21"/>
    <mergeCell ref="S21:U21"/>
    <mergeCell ref="V21:W21"/>
    <mergeCell ref="N17:O17"/>
    <mergeCell ref="P17:R17"/>
    <mergeCell ref="S17:U17"/>
    <mergeCell ref="V17:W17"/>
    <mergeCell ref="S15:U15"/>
    <mergeCell ref="O14:P14"/>
    <mergeCell ref="Q14:W14"/>
    <mergeCell ref="B15:B27"/>
    <mergeCell ref="C15:F15"/>
    <mergeCell ref="H15:M15"/>
    <mergeCell ref="N15:O15"/>
    <mergeCell ref="P15:R15"/>
    <mergeCell ref="C18:F18"/>
    <mergeCell ref="G18:G19"/>
    <mergeCell ref="C19:F19"/>
    <mergeCell ref="H19:M19"/>
    <mergeCell ref="V15:W15"/>
    <mergeCell ref="C16:F16"/>
    <mergeCell ref="G16:G17"/>
    <mergeCell ref="C17:F17"/>
    <mergeCell ref="H17:M17"/>
    <mergeCell ref="B4:W4"/>
    <mergeCell ref="B8:L8"/>
    <mergeCell ref="M8:N8"/>
    <mergeCell ref="A9:A36"/>
    <mergeCell ref="B9:C9"/>
    <mergeCell ref="D9:I9"/>
    <mergeCell ref="B10:C10"/>
    <mergeCell ref="D10:G10"/>
    <mergeCell ref="M10:S10"/>
    <mergeCell ref="B11:C12"/>
    <mergeCell ref="D11:J11"/>
    <mergeCell ref="O11:P11"/>
    <mergeCell ref="D12:L12"/>
    <mergeCell ref="B13:C14"/>
    <mergeCell ref="E13:W13"/>
    <mergeCell ref="E14:N14"/>
  </mergeCells>
  <phoneticPr fontId="5"/>
  <pageMargins left="0.78749999999999998" right="0.2361111111111111" top="0.78749999999999998" bottom="0.78680555555555554" header="0.51180555555555551" footer="0.59027777777777779"/>
  <pageSetup paperSize="9" scale="88" firstPageNumber="0" orientation="portrait" horizontalDpi="300" verticalDpi="300" r:id="rId1"/>
  <headerFooter alignWithMargins="0">
    <oddHeader>&amp;R　</oddHeader>
    <oddFooter>&amp;C－１２－</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7"/>
  <sheetViews>
    <sheetView view="pageBreakPreview" zoomScale="90" zoomScaleNormal="100" zoomScaleSheetLayoutView="90" workbookViewId="0">
      <selection activeCell="S28" sqref="S28:Z28"/>
    </sheetView>
  </sheetViews>
  <sheetFormatPr defaultColWidth="9" defaultRowHeight="12"/>
  <cols>
    <col min="1" max="11" width="2.625" style="139" customWidth="1"/>
    <col min="12" max="12" width="3" style="139" customWidth="1"/>
    <col min="13" max="20" width="2.625" style="139" customWidth="1"/>
    <col min="21" max="21" width="2.25" style="139" customWidth="1"/>
    <col min="22" max="25" width="4.625" style="139" customWidth="1"/>
    <col min="26" max="26" width="2.75" style="139" customWidth="1"/>
    <col min="27" max="27" width="5.125" style="139" customWidth="1"/>
    <col min="28" max="28" width="6.625" style="139" customWidth="1"/>
    <col min="29" max="29" width="2.25" style="139" customWidth="1"/>
    <col min="30" max="31" width="4.625" style="139" customWidth="1"/>
    <col min="32" max="16384" width="9" style="139"/>
  </cols>
  <sheetData>
    <row r="1" spans="1:256" ht="30" customHeight="1">
      <c r="A1" s="295" t="s">
        <v>351</v>
      </c>
      <c r="B1" s="295"/>
      <c r="C1" s="295"/>
      <c r="D1" s="295"/>
      <c r="E1" s="295"/>
      <c r="F1" s="295"/>
      <c r="G1" s="295"/>
      <c r="H1" s="295"/>
      <c r="I1" s="295"/>
      <c r="J1" s="278"/>
      <c r="K1" s="278"/>
      <c r="L1" s="278"/>
      <c r="M1" s="278"/>
      <c r="N1" s="278"/>
      <c r="O1" s="278"/>
      <c r="P1" s="278"/>
      <c r="Q1" s="278"/>
      <c r="R1" s="278"/>
      <c r="S1" s="278"/>
      <c r="T1" s="278"/>
      <c r="U1" s="278"/>
      <c r="V1" s="278"/>
      <c r="W1" s="278"/>
      <c r="X1" s="278"/>
      <c r="Y1" s="278"/>
      <c r="Z1" s="278"/>
      <c r="AA1" s="278"/>
      <c r="AB1" s="278"/>
      <c r="AC1" s="278"/>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thickBot="1">
      <c r="A2" s="498" t="s">
        <v>352</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172" customFormat="1" ht="21.95" customHeight="1">
      <c r="A3" s="499" t="s">
        <v>353</v>
      </c>
      <c r="B3" s="499"/>
      <c r="C3" s="499"/>
      <c r="D3" s="499"/>
      <c r="E3" s="499"/>
      <c r="F3" s="499"/>
      <c r="G3" s="499"/>
      <c r="H3" s="500"/>
      <c r="I3" s="499"/>
      <c r="J3" s="499"/>
      <c r="K3" s="499"/>
      <c r="L3" s="499"/>
      <c r="M3" s="499"/>
      <c r="N3" s="499"/>
      <c r="O3" s="499"/>
      <c r="P3" s="499"/>
      <c r="Q3" s="499"/>
      <c r="R3" s="499"/>
      <c r="S3" s="499"/>
      <c r="T3" s="499"/>
      <c r="U3" s="499"/>
      <c r="V3" s="499"/>
      <c r="W3" s="499"/>
      <c r="X3" s="499"/>
      <c r="Y3" s="499"/>
      <c r="Z3" s="499"/>
      <c r="AA3" s="499"/>
      <c r="AB3" s="499"/>
      <c r="AC3" s="499"/>
    </row>
    <row r="4" spans="1:256" ht="14.25" customHeight="1">
      <c r="A4" s="221"/>
      <c r="B4" s="222"/>
      <c r="C4" s="222"/>
      <c r="D4" s="222"/>
      <c r="E4" s="222"/>
      <c r="F4" s="222"/>
      <c r="G4" s="222"/>
      <c r="H4" s="222"/>
      <c r="I4" s="222"/>
      <c r="J4" s="222"/>
      <c r="K4" s="222"/>
      <c r="L4" s="222"/>
      <c r="M4" s="222"/>
      <c r="N4" s="222"/>
      <c r="O4" s="222"/>
      <c r="P4" s="222"/>
      <c r="Q4" s="222"/>
      <c r="R4" s="222"/>
      <c r="S4" s="222"/>
      <c r="T4" s="223"/>
      <c r="U4" s="224" t="s">
        <v>354</v>
      </c>
      <c r="V4" s="501" t="s">
        <v>355</v>
      </c>
      <c r="W4" s="501"/>
      <c r="X4" s="501"/>
      <c r="Y4" s="501"/>
      <c r="Z4" s="501"/>
      <c r="AA4" s="501"/>
      <c r="AB4" s="501"/>
      <c r="AC4" s="225"/>
      <c r="AG4"/>
    </row>
    <row r="5" spans="1:256" ht="14.25" customHeight="1">
      <c r="A5" s="226"/>
      <c r="B5" s="227"/>
      <c r="C5" s="227"/>
      <c r="D5" s="227"/>
      <c r="E5" s="227"/>
      <c r="F5" s="227"/>
      <c r="G5" s="227"/>
      <c r="H5" s="227"/>
      <c r="I5" s="227"/>
      <c r="J5" s="227"/>
      <c r="K5" s="227"/>
      <c r="L5" s="227"/>
      <c r="M5" s="227"/>
      <c r="N5" s="227"/>
      <c r="O5" s="227"/>
      <c r="P5" s="227"/>
      <c r="Q5" s="227"/>
      <c r="R5" s="227"/>
      <c r="S5" s="227"/>
      <c r="T5" s="228"/>
      <c r="U5" s="229"/>
      <c r="V5" s="501"/>
      <c r="W5" s="501"/>
      <c r="X5" s="501"/>
      <c r="Y5" s="501"/>
      <c r="Z5" s="501"/>
      <c r="AA5" s="501"/>
      <c r="AB5" s="501"/>
      <c r="AC5" s="230"/>
      <c r="AG5"/>
    </row>
    <row r="6" spans="1:256" ht="14.25" customHeight="1">
      <c r="A6" s="226"/>
      <c r="B6" s="227"/>
      <c r="C6" s="227"/>
      <c r="D6" s="227"/>
      <c r="E6" s="227"/>
      <c r="F6" s="227"/>
      <c r="G6" s="227"/>
      <c r="H6" s="227"/>
      <c r="I6" s="227"/>
      <c r="J6" s="227"/>
      <c r="K6" s="227"/>
      <c r="L6" s="227"/>
      <c r="M6" s="227"/>
      <c r="N6" s="227"/>
      <c r="O6" s="227"/>
      <c r="P6" s="227"/>
      <c r="Q6" s="227"/>
      <c r="R6" s="227"/>
      <c r="S6" s="227"/>
      <c r="T6" s="228"/>
      <c r="U6" s="229"/>
      <c r="V6" s="501"/>
      <c r="W6" s="501"/>
      <c r="X6" s="501"/>
      <c r="Y6" s="501"/>
      <c r="Z6" s="501"/>
      <c r="AA6" s="501"/>
      <c r="AB6" s="501"/>
      <c r="AC6" s="230"/>
      <c r="AG6"/>
    </row>
    <row r="7" spans="1:256" ht="14.25" customHeight="1">
      <c r="A7" s="226"/>
      <c r="B7" s="227"/>
      <c r="C7" s="227"/>
      <c r="D7" s="227"/>
      <c r="E7" s="227"/>
      <c r="F7" s="227"/>
      <c r="G7" s="227"/>
      <c r="H7" s="227"/>
      <c r="I7" s="227"/>
      <c r="J7" s="227"/>
      <c r="K7" s="227"/>
      <c r="L7" s="227"/>
      <c r="M7" s="227"/>
      <c r="N7" s="227"/>
      <c r="O7" s="227"/>
      <c r="P7" s="227"/>
      <c r="Q7" s="227"/>
      <c r="R7" s="227"/>
      <c r="S7" s="227"/>
      <c r="T7" s="228"/>
      <c r="U7" s="229"/>
      <c r="V7"/>
      <c r="W7"/>
      <c r="X7"/>
      <c r="Y7"/>
      <c r="Z7"/>
      <c r="AA7"/>
      <c r="AB7"/>
      <c r="AC7" s="230"/>
      <c r="AG7" s="172" t="s">
        <v>356</v>
      </c>
    </row>
    <row r="8" spans="1:256" ht="14.25" customHeight="1">
      <c r="A8" s="226"/>
      <c r="B8" s="227"/>
      <c r="C8" s="227"/>
      <c r="D8" s="227"/>
      <c r="E8" s="227"/>
      <c r="F8" s="227"/>
      <c r="G8" s="227"/>
      <c r="H8" s="227"/>
      <c r="I8" s="227"/>
      <c r="J8" s="227"/>
      <c r="K8" s="227"/>
      <c r="L8" s="227"/>
      <c r="M8" s="227"/>
      <c r="N8" s="227"/>
      <c r="O8" s="227"/>
      <c r="P8" s="227"/>
      <c r="Q8" s="227"/>
      <c r="R8" s="227"/>
      <c r="S8" s="227"/>
      <c r="T8" s="228"/>
      <c r="U8" s="229"/>
      <c r="V8"/>
      <c r="W8"/>
      <c r="X8"/>
      <c r="Y8"/>
      <c r="Z8"/>
      <c r="AA8"/>
      <c r="AB8"/>
      <c r="AC8" s="230"/>
    </row>
    <row r="9" spans="1:256" ht="14.25" customHeight="1">
      <c r="A9" s="226"/>
      <c r="B9" s="227"/>
      <c r="C9" s="227"/>
      <c r="D9" s="227"/>
      <c r="E9" s="227"/>
      <c r="F9" s="227"/>
      <c r="G9" s="227"/>
      <c r="H9" s="227"/>
      <c r="I9" s="227"/>
      <c r="J9" s="227"/>
      <c r="K9" s="227"/>
      <c r="L9" s="227"/>
      <c r="M9" s="227"/>
      <c r="N9" s="227"/>
      <c r="O9" s="227"/>
      <c r="P9" s="227"/>
      <c r="Q9" s="227"/>
      <c r="R9" s="227"/>
      <c r="S9" s="227"/>
      <c r="T9" s="228"/>
      <c r="U9" s="229"/>
      <c r="V9"/>
      <c r="W9"/>
      <c r="X9"/>
      <c r="Y9"/>
      <c r="Z9"/>
      <c r="AA9"/>
      <c r="AB9"/>
      <c r="AC9" s="230"/>
    </row>
    <row r="10" spans="1:256" ht="14.25" customHeight="1">
      <c r="A10" s="226"/>
      <c r="B10" s="227"/>
      <c r="C10" s="227"/>
      <c r="D10" s="227"/>
      <c r="E10" s="227"/>
      <c r="F10" s="227"/>
      <c r="G10" s="227"/>
      <c r="H10" s="227"/>
      <c r="I10" s="227"/>
      <c r="J10" s="227"/>
      <c r="K10" s="227"/>
      <c r="L10" s="227"/>
      <c r="M10" s="227"/>
      <c r="N10" s="227"/>
      <c r="O10" s="227"/>
      <c r="P10" s="227"/>
      <c r="Q10" s="227"/>
      <c r="R10" s="227"/>
      <c r="S10" s="227"/>
      <c r="T10" s="228"/>
      <c r="U10" s="229"/>
      <c r="V10"/>
      <c r="W10"/>
      <c r="X10"/>
      <c r="Y10"/>
      <c r="Z10"/>
      <c r="AA10"/>
      <c r="AB10"/>
      <c r="AC10" s="230"/>
    </row>
    <row r="11" spans="1:256" ht="14.25" customHeight="1">
      <c r="A11" s="226"/>
      <c r="B11" s="227"/>
      <c r="C11" s="227"/>
      <c r="D11" s="227"/>
      <c r="E11" s="227"/>
      <c r="F11" s="227"/>
      <c r="G11" s="227"/>
      <c r="H11" s="227"/>
      <c r="I11" s="227"/>
      <c r="J11" s="227"/>
      <c r="K11" s="227"/>
      <c r="L11" s="227"/>
      <c r="M11" s="227"/>
      <c r="N11" s="227"/>
      <c r="O11" s="227"/>
      <c r="P11" s="227"/>
      <c r="Q11" s="227"/>
      <c r="R11" s="227"/>
      <c r="S11" s="227"/>
      <c r="T11" s="228"/>
      <c r="U11" s="229"/>
      <c r="V11"/>
      <c r="W11"/>
      <c r="X11"/>
      <c r="Y11"/>
      <c r="Z11"/>
      <c r="AA11"/>
      <c r="AB11"/>
      <c r="AC11" s="230"/>
    </row>
    <row r="12" spans="1:256" ht="14.25" customHeight="1">
      <c r="A12" s="226"/>
      <c r="B12" s="227"/>
      <c r="C12" s="227"/>
      <c r="D12" s="227"/>
      <c r="E12" s="227"/>
      <c r="F12" s="227"/>
      <c r="G12" s="227"/>
      <c r="H12" s="227"/>
      <c r="I12" s="227"/>
      <c r="J12" s="227"/>
      <c r="K12" s="227"/>
      <c r="L12" s="227"/>
      <c r="M12" s="227"/>
      <c r="N12" s="227"/>
      <c r="O12" s="227"/>
      <c r="P12" s="227"/>
      <c r="Q12" s="227"/>
      <c r="R12" s="227"/>
      <c r="S12" s="227"/>
      <c r="T12" s="228"/>
      <c r="U12" s="229"/>
      <c r="V12" s="231"/>
      <c r="W12" s="232"/>
      <c r="X12" s="233" t="s">
        <v>300</v>
      </c>
      <c r="Y12" s="138"/>
      <c r="Z12" s="233" t="s">
        <v>301</v>
      </c>
      <c r="AA12" s="138"/>
      <c r="AB12" s="234" t="s">
        <v>302</v>
      </c>
      <c r="AC12" s="230"/>
    </row>
    <row r="13" spans="1:256" ht="14.25" customHeight="1">
      <c r="A13" s="226"/>
      <c r="B13" s="235"/>
      <c r="C13" s="227"/>
      <c r="D13" s="227"/>
      <c r="E13" s="227"/>
      <c r="F13" s="227"/>
      <c r="G13" s="227"/>
      <c r="H13" s="227"/>
      <c r="I13" s="227"/>
      <c r="J13" s="227"/>
      <c r="K13" s="227"/>
      <c r="L13" s="227"/>
      <c r="M13" s="227"/>
      <c r="N13" s="227"/>
      <c r="O13" s="227"/>
      <c r="P13" s="227"/>
      <c r="Q13" s="227"/>
      <c r="R13" s="227"/>
      <c r="S13" s="227"/>
      <c r="T13" s="228"/>
      <c r="U13" s="229"/>
      <c r="V13"/>
      <c r="W13"/>
      <c r="X13"/>
      <c r="Y13"/>
      <c r="Z13"/>
      <c r="AA13"/>
      <c r="AB13"/>
      <c r="AC13" s="230"/>
    </row>
    <row r="14" spans="1:256" ht="14.25" customHeight="1">
      <c r="A14" s="226"/>
      <c r="B14" s="227"/>
      <c r="C14" s="227"/>
      <c r="D14" s="227"/>
      <c r="E14" s="227"/>
      <c r="F14" s="227"/>
      <c r="G14" s="227"/>
      <c r="H14" s="227"/>
      <c r="I14" s="227"/>
      <c r="J14" s="227"/>
      <c r="K14" s="227"/>
      <c r="L14" s="227"/>
      <c r="M14" s="227"/>
      <c r="N14" s="227"/>
      <c r="O14" s="227"/>
      <c r="P14" s="227"/>
      <c r="Q14" s="227"/>
      <c r="R14" s="227"/>
      <c r="S14" s="227"/>
      <c r="T14" s="228"/>
      <c r="U14" s="229"/>
      <c r="V14" s="178" t="s">
        <v>357</v>
      </c>
      <c r="W14"/>
      <c r="X14"/>
      <c r="Y14"/>
      <c r="Z14"/>
      <c r="AA14"/>
      <c r="AB14"/>
      <c r="AC14" s="230"/>
    </row>
    <row r="15" spans="1:256" ht="14.25" customHeight="1">
      <c r="A15" s="236"/>
      <c r="B15" s="237"/>
      <c r="C15" s="237"/>
      <c r="D15" s="237"/>
      <c r="E15" s="237"/>
      <c r="F15" s="237"/>
      <c r="G15" s="237"/>
      <c r="H15" s="237"/>
      <c r="I15" s="237"/>
      <c r="J15" s="237"/>
      <c r="K15" s="237"/>
      <c r="L15" s="237"/>
      <c r="M15" s="237"/>
      <c r="N15" s="237"/>
      <c r="O15" s="237"/>
      <c r="P15" s="237"/>
      <c r="Q15" s="237"/>
      <c r="R15" s="237"/>
      <c r="S15" s="237"/>
      <c r="T15" s="238"/>
      <c r="U15" s="239"/>
      <c r="V15"/>
      <c r="W15"/>
      <c r="X15"/>
      <c r="Y15"/>
      <c r="Z15"/>
      <c r="AA15"/>
      <c r="AB15"/>
      <c r="AC15" s="230"/>
    </row>
    <row r="16" spans="1:256" ht="14.25" customHeight="1">
      <c r="A16" s="226"/>
      <c r="B16" s="227"/>
      <c r="C16" s="227"/>
      <c r="D16" s="227"/>
      <c r="E16" s="227"/>
      <c r="F16" s="227"/>
      <c r="G16" s="227"/>
      <c r="H16" s="227"/>
      <c r="I16" s="227"/>
      <c r="J16" s="227"/>
      <c r="K16" s="227"/>
      <c r="L16" s="227"/>
      <c r="M16" s="227"/>
      <c r="N16" s="227"/>
      <c r="O16" s="227"/>
      <c r="P16" s="227"/>
      <c r="Q16" s="227"/>
      <c r="R16" s="227"/>
      <c r="S16" s="227"/>
      <c r="T16" s="228"/>
      <c r="U16" s="229"/>
      <c r="V16" s="178" t="s">
        <v>358</v>
      </c>
      <c r="W16"/>
      <c r="X16"/>
      <c r="Y16"/>
      <c r="Z16"/>
      <c r="AA16"/>
      <c r="AB16" s="208"/>
      <c r="AC16" s="230"/>
    </row>
    <row r="17" spans="1:29" ht="14.25" customHeight="1">
      <c r="A17" s="226"/>
      <c r="B17" s="227"/>
      <c r="C17" s="227"/>
      <c r="D17" s="227"/>
      <c r="E17" s="227"/>
      <c r="F17" s="227"/>
      <c r="G17" s="227"/>
      <c r="H17" s="227"/>
      <c r="I17" s="227"/>
      <c r="J17" s="227"/>
      <c r="K17" s="227"/>
      <c r="L17" s="227"/>
      <c r="M17" s="227"/>
      <c r="N17" s="227"/>
      <c r="O17" s="227"/>
      <c r="P17" s="227"/>
      <c r="Q17" s="227"/>
      <c r="R17" s="227"/>
      <c r="S17" s="227"/>
      <c r="T17" s="228"/>
      <c r="U17" s="229"/>
      <c r="V17"/>
      <c r="W17"/>
      <c r="X17"/>
      <c r="Y17"/>
      <c r="Z17"/>
      <c r="AA17"/>
      <c r="AB17"/>
      <c r="AC17" s="230"/>
    </row>
    <row r="18" spans="1:29" ht="14.25" customHeight="1">
      <c r="A18" s="226"/>
      <c r="B18" s="227"/>
      <c r="C18" s="227"/>
      <c r="D18" s="227"/>
      <c r="E18" s="227"/>
      <c r="F18" s="227"/>
      <c r="G18" s="227"/>
      <c r="H18" s="227"/>
      <c r="I18" s="227"/>
      <c r="J18" s="227"/>
      <c r="K18" s="227"/>
      <c r="L18" s="227"/>
      <c r="M18" s="227"/>
      <c r="N18" s="227"/>
      <c r="O18" s="227"/>
      <c r="P18" s="227"/>
      <c r="Q18" s="227"/>
      <c r="R18" s="227"/>
      <c r="S18" s="227"/>
      <c r="T18" s="228"/>
      <c r="U18" s="229"/>
      <c r="V18" s="231"/>
      <c r="W18" s="232"/>
      <c r="X18" s="138"/>
      <c r="Y18" s="138"/>
      <c r="Z18" s="138"/>
      <c r="AA18" s="138"/>
      <c r="AB18" s="138"/>
      <c r="AC18" s="230"/>
    </row>
    <row r="19" spans="1:29" ht="14.25" customHeight="1">
      <c r="A19" s="226"/>
      <c r="B19" s="227"/>
      <c r="C19" s="227"/>
      <c r="D19" s="227"/>
      <c r="E19" s="227"/>
      <c r="F19" s="227"/>
      <c r="G19" s="227"/>
      <c r="H19" s="227"/>
      <c r="I19" s="227"/>
      <c r="J19" s="227"/>
      <c r="K19" s="227"/>
      <c r="L19" s="227"/>
      <c r="M19" s="227"/>
      <c r="N19" s="227"/>
      <c r="O19" s="227"/>
      <c r="P19" s="227"/>
      <c r="Q19" s="227"/>
      <c r="R19" s="227"/>
      <c r="S19" s="227"/>
      <c r="T19" s="228"/>
      <c r="U19" s="229"/>
      <c r="V19" s="119"/>
      <c r="W19"/>
      <c r="X19"/>
      <c r="Y19"/>
      <c r="Z19"/>
      <c r="AA19"/>
      <c r="AB19"/>
      <c r="AC19" s="230"/>
    </row>
    <row r="20" spans="1:29" ht="14.25" customHeight="1">
      <c r="A20" s="226"/>
      <c r="B20" s="227"/>
      <c r="C20" s="227"/>
      <c r="D20" s="227"/>
      <c r="E20" s="227"/>
      <c r="F20" s="227"/>
      <c r="G20" s="227"/>
      <c r="H20" s="227"/>
      <c r="I20" s="227"/>
      <c r="J20" s="227"/>
      <c r="K20" s="227"/>
      <c r="L20" s="227"/>
      <c r="M20" s="227"/>
      <c r="N20" s="227"/>
      <c r="O20" s="227"/>
      <c r="P20" s="227"/>
      <c r="Q20" s="227"/>
      <c r="R20" s="227"/>
      <c r="S20" s="227"/>
      <c r="T20" s="228"/>
      <c r="U20" s="229"/>
      <c r="V20" s="119"/>
      <c r="W20"/>
      <c r="X20"/>
      <c r="Y20"/>
      <c r="Z20"/>
      <c r="AA20"/>
      <c r="AB20"/>
      <c r="AC20" s="230"/>
    </row>
    <row r="21" spans="1:29" ht="14.25" customHeight="1">
      <c r="A21" s="226"/>
      <c r="B21" s="227"/>
      <c r="C21" s="227"/>
      <c r="D21" s="227"/>
      <c r="E21" s="227"/>
      <c r="F21" s="227"/>
      <c r="G21" s="227"/>
      <c r="H21" s="227"/>
      <c r="I21" s="227"/>
      <c r="J21" s="227"/>
      <c r="K21" s="227"/>
      <c r="L21" s="227"/>
      <c r="M21" s="227"/>
      <c r="N21" s="227"/>
      <c r="O21" s="227"/>
      <c r="P21" s="227"/>
      <c r="Q21" s="227"/>
      <c r="R21" s="227"/>
      <c r="S21" s="227"/>
      <c r="T21" s="228"/>
      <c r="U21" s="229"/>
      <c r="V21"/>
      <c r="W21"/>
      <c r="X21"/>
      <c r="Y21"/>
      <c r="Z21"/>
      <c r="AA21"/>
      <c r="AB21"/>
      <c r="AC21" s="230"/>
    </row>
    <row r="22" spans="1:29" ht="14.25" customHeight="1">
      <c r="A22" s="226"/>
      <c r="B22" s="227"/>
      <c r="C22" s="227"/>
      <c r="D22" s="227"/>
      <c r="E22" s="227"/>
      <c r="F22" s="227"/>
      <c r="G22" s="227"/>
      <c r="H22" s="227"/>
      <c r="I22" s="227"/>
      <c r="J22" s="227"/>
      <c r="K22" s="227"/>
      <c r="L22" s="227"/>
      <c r="M22" s="227"/>
      <c r="N22" s="227"/>
      <c r="O22" s="227"/>
      <c r="P22" s="227"/>
      <c r="Q22" s="227"/>
      <c r="R22" s="227"/>
      <c r="S22" s="227"/>
      <c r="T22" s="228"/>
      <c r="U22" s="229"/>
      <c r="V22"/>
      <c r="W22"/>
      <c r="X22"/>
      <c r="Y22"/>
      <c r="Z22"/>
      <c r="AA22"/>
      <c r="AB22"/>
      <c r="AC22" s="230"/>
    </row>
    <row r="23" spans="1:29" ht="14.25" customHeight="1">
      <c r="A23" s="226"/>
      <c r="B23" s="227"/>
      <c r="C23" s="227"/>
      <c r="D23" s="227"/>
      <c r="E23" s="227"/>
      <c r="F23" s="227"/>
      <c r="G23" s="227"/>
      <c r="H23" s="227"/>
      <c r="I23" s="227"/>
      <c r="J23" s="227"/>
      <c r="K23" s="227"/>
      <c r="L23" s="227"/>
      <c r="M23" s="227"/>
      <c r="N23" s="227"/>
      <c r="O23" s="227"/>
      <c r="P23" s="227"/>
      <c r="Q23" s="227"/>
      <c r="R23" s="227"/>
      <c r="S23" s="227"/>
      <c r="T23" s="228"/>
      <c r="U23" s="229"/>
      <c r="V23"/>
      <c r="W23"/>
      <c r="X23"/>
      <c r="Y23"/>
      <c r="Z23"/>
      <c r="AA23"/>
      <c r="AB23"/>
      <c r="AC23" s="230"/>
    </row>
    <row r="24" spans="1:29" ht="18.75" customHeight="1">
      <c r="A24" s="226"/>
      <c r="B24"/>
      <c r="C24"/>
      <c r="D24"/>
      <c r="E24"/>
      <c r="F24"/>
      <c r="G24"/>
      <c r="H24"/>
      <c r="I24"/>
      <c r="J24" s="227"/>
      <c r="K24" s="227"/>
      <c r="L24" s="227"/>
      <c r="M24" s="227"/>
      <c r="N24" s="227"/>
      <c r="O24" s="227"/>
      <c r="P24" s="227"/>
      <c r="Q24" s="227"/>
      <c r="R24" s="227"/>
      <c r="S24" s="227"/>
      <c r="T24" s="228"/>
      <c r="U24" s="229"/>
      <c r="V24"/>
      <c r="W24"/>
      <c r="X24"/>
      <c r="Y24"/>
      <c r="Z24"/>
      <c r="AA24"/>
      <c r="AB24"/>
      <c r="AC24" s="230"/>
    </row>
    <row r="25" spans="1:29" ht="14.25" customHeight="1" thickBot="1">
      <c r="A25" s="240"/>
      <c r="B25" s="241" t="s">
        <v>413</v>
      </c>
      <c r="C25" s="241"/>
      <c r="D25" s="241"/>
      <c r="E25" s="241"/>
      <c r="F25" s="241"/>
      <c r="G25" s="241"/>
      <c r="H25" s="241"/>
      <c r="I25" s="241"/>
      <c r="J25" s="241"/>
      <c r="K25" s="241"/>
      <c r="L25" s="241"/>
      <c r="M25" s="241"/>
      <c r="N25" s="241"/>
      <c r="O25" s="241"/>
      <c r="P25" s="241"/>
      <c r="Q25" s="241"/>
      <c r="R25" s="241"/>
      <c r="S25" s="241"/>
      <c r="T25" s="242"/>
      <c r="U25" s="243"/>
      <c r="V25" s="244"/>
      <c r="W25" s="244"/>
      <c r="X25" s="244"/>
      <c r="Y25" s="244"/>
      <c r="Z25" s="244"/>
      <c r="AA25" s="244"/>
      <c r="AB25" s="244"/>
      <c r="AC25" s="245"/>
    </row>
    <row r="26" spans="1:29" ht="30" customHeight="1">
      <c r="A26" s="502" t="s">
        <v>359</v>
      </c>
      <c r="B26" s="502"/>
      <c r="C26" s="502"/>
      <c r="D26" s="502"/>
      <c r="E26" s="502"/>
      <c r="F26" s="502"/>
      <c r="G26" s="502"/>
      <c r="H26" s="502"/>
      <c r="I26" s="502"/>
      <c r="J26" s="502"/>
      <c r="K26" s="502"/>
      <c r="L26" s="502"/>
      <c r="M26" s="503" t="s">
        <v>360</v>
      </c>
      <c r="N26" s="503"/>
      <c r="O26" s="503"/>
      <c r="P26" s="503"/>
      <c r="Q26" s="503"/>
      <c r="R26" s="503"/>
      <c r="S26" s="503" t="s">
        <v>359</v>
      </c>
      <c r="T26" s="503"/>
      <c r="U26" s="503"/>
      <c r="V26" s="503"/>
      <c r="W26" s="503"/>
      <c r="X26" s="503"/>
      <c r="Y26" s="503"/>
      <c r="Z26" s="503"/>
      <c r="AA26" s="504" t="s">
        <v>360</v>
      </c>
      <c r="AB26" s="504"/>
      <c r="AC26" s="504"/>
    </row>
    <row r="27" spans="1:29" ht="30" customHeight="1">
      <c r="A27" s="510" t="s">
        <v>361</v>
      </c>
      <c r="B27" s="510"/>
      <c r="C27" s="510"/>
      <c r="D27" s="510"/>
      <c r="E27" s="510"/>
      <c r="F27" s="510"/>
      <c r="G27" s="510"/>
      <c r="H27" s="510"/>
      <c r="I27" s="510"/>
      <c r="J27" s="510"/>
      <c r="K27" s="510"/>
      <c r="L27" s="510"/>
      <c r="M27" s="396"/>
      <c r="N27" s="396"/>
      <c r="O27" s="396"/>
      <c r="P27" s="396"/>
      <c r="Q27" s="396"/>
      <c r="R27" s="396"/>
      <c r="S27" s="395" t="s">
        <v>362</v>
      </c>
      <c r="T27" s="395"/>
      <c r="U27" s="395"/>
      <c r="V27" s="395"/>
      <c r="W27" s="395"/>
      <c r="X27" s="395"/>
      <c r="Y27" s="395"/>
      <c r="Z27" s="395"/>
      <c r="AA27" s="511"/>
      <c r="AB27" s="511"/>
      <c r="AC27" s="511"/>
    </row>
    <row r="28" spans="1:29" ht="30" customHeight="1">
      <c r="A28" s="512" t="s">
        <v>363</v>
      </c>
      <c r="B28" s="512"/>
      <c r="C28" s="512"/>
      <c r="D28" s="512"/>
      <c r="E28" s="512"/>
      <c r="F28" s="513" t="s">
        <v>364</v>
      </c>
      <c r="G28" s="513"/>
      <c r="H28" s="513"/>
      <c r="I28" s="513"/>
      <c r="J28" s="513"/>
      <c r="K28" s="513"/>
      <c r="L28" s="246" t="s">
        <v>365</v>
      </c>
      <c r="M28" s="396"/>
      <c r="N28" s="396"/>
      <c r="O28" s="396"/>
      <c r="P28" s="396"/>
      <c r="Q28" s="396"/>
      <c r="R28" s="396"/>
      <c r="S28" s="395" t="s">
        <v>366</v>
      </c>
      <c r="T28" s="395"/>
      <c r="U28" s="395"/>
      <c r="V28" s="395"/>
      <c r="W28" s="395"/>
      <c r="X28" s="395"/>
      <c r="Y28" s="395"/>
      <c r="Z28" s="395"/>
      <c r="AA28" s="511"/>
      <c r="AB28" s="511"/>
      <c r="AC28" s="511"/>
    </row>
    <row r="29" spans="1:29" ht="30" customHeight="1">
      <c r="A29" s="505" t="s">
        <v>367</v>
      </c>
      <c r="B29" s="505"/>
      <c r="C29" s="505"/>
      <c r="D29" s="505"/>
      <c r="E29" s="505"/>
      <c r="F29" s="505"/>
      <c r="G29" s="505"/>
      <c r="H29" s="505"/>
      <c r="I29" s="505"/>
      <c r="J29" s="505"/>
      <c r="K29" s="505"/>
      <c r="L29" s="505"/>
      <c r="M29" s="506"/>
      <c r="N29" s="506"/>
      <c r="O29" s="506"/>
      <c r="P29" s="506"/>
      <c r="Q29" s="506"/>
      <c r="R29" s="506"/>
      <c r="S29" s="507" t="s">
        <v>376</v>
      </c>
      <c r="T29" s="508"/>
      <c r="U29" s="508"/>
      <c r="V29" s="508"/>
      <c r="W29" s="508"/>
      <c r="X29" s="508"/>
      <c r="Y29" s="508"/>
      <c r="Z29" s="508"/>
      <c r="AA29" s="509"/>
      <c r="AB29" s="509"/>
      <c r="AC29" s="509"/>
    </row>
    <row r="30" spans="1:29" ht="35.1" customHeight="1"/>
    <row r="31" spans="1:29" ht="35.1" customHeight="1"/>
    <row r="32" spans="1:2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sheetData>
  <sheetProtection selectLockedCells="1" selectUnlockedCells="1"/>
  <mergeCells count="20">
    <mergeCell ref="A29:L29"/>
    <mergeCell ref="M29:R29"/>
    <mergeCell ref="S29:Z29"/>
    <mergeCell ref="AA29:AC29"/>
    <mergeCell ref="A27:L27"/>
    <mergeCell ref="M27:R27"/>
    <mergeCell ref="S27:Z27"/>
    <mergeCell ref="AA27:AC27"/>
    <mergeCell ref="A28:E28"/>
    <mergeCell ref="F28:K28"/>
    <mergeCell ref="M28:R28"/>
    <mergeCell ref="S28:Z28"/>
    <mergeCell ref="AA28:AC28"/>
    <mergeCell ref="A2:AC2"/>
    <mergeCell ref="A3:AC3"/>
    <mergeCell ref="V4:AB6"/>
    <mergeCell ref="A26:L26"/>
    <mergeCell ref="M26:R26"/>
    <mergeCell ref="S26:Z26"/>
    <mergeCell ref="AA26:AC26"/>
  </mergeCells>
  <phoneticPr fontId="5"/>
  <pageMargins left="0.98425196850393704" right="0.19685039370078741" top="0.98425196850393704" bottom="0.51181102362204722" header="0.51181102362204722" footer="0.51181102362204722"/>
  <pageSetup paperSize="9" scale="95" firstPageNumber="0"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29" sqref="N29"/>
    </sheetView>
  </sheetViews>
  <sheetFormatPr defaultColWidth="8.625" defaultRowHeight="13.5"/>
  <sheetData/>
  <sheetProtection selectLockedCells="1" selectUnlockedCells="1"/>
  <phoneticPr fontId="5"/>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election activeCell="I6" sqref="I6"/>
    </sheetView>
  </sheetViews>
  <sheetFormatPr defaultColWidth="10.125" defaultRowHeight="13.5"/>
  <cols>
    <col min="1" max="1" width="3.625" customWidth="1"/>
    <col min="2" max="9" width="9.875" customWidth="1"/>
  </cols>
  <sheetData>
    <row r="1" spans="1:10" ht="24" customHeight="1">
      <c r="A1" s="348" t="s">
        <v>3</v>
      </c>
      <c r="B1" s="348"/>
      <c r="C1" s="348"/>
      <c r="D1" s="348"/>
      <c r="E1" s="348"/>
      <c r="F1" s="348"/>
      <c r="G1" s="348"/>
      <c r="H1" s="348"/>
      <c r="I1" s="287"/>
      <c r="J1" s="20"/>
    </row>
    <row r="2" spans="1:10" ht="24" customHeight="1">
      <c r="A2" s="20"/>
      <c r="B2" s="20"/>
      <c r="C2" s="20"/>
      <c r="D2" s="20"/>
      <c r="E2" s="20"/>
      <c r="F2" s="20"/>
      <c r="G2" s="20"/>
      <c r="H2" s="20"/>
      <c r="I2" s="20"/>
      <c r="J2" s="20"/>
    </row>
    <row r="3" spans="1:10" ht="24" customHeight="1">
      <c r="B3" s="21" t="s">
        <v>4</v>
      </c>
      <c r="C3" s="22"/>
      <c r="D3" s="22"/>
      <c r="E3" s="22"/>
      <c r="F3" s="23"/>
      <c r="G3" s="22"/>
      <c r="H3" s="282" t="s">
        <v>5</v>
      </c>
    </row>
    <row r="4" spans="1:10" ht="24" customHeight="1">
      <c r="B4" s="21" t="s">
        <v>6</v>
      </c>
      <c r="C4" s="22"/>
      <c r="D4" s="22"/>
      <c r="E4" s="22"/>
      <c r="F4" s="23"/>
      <c r="G4" s="22"/>
      <c r="H4" s="24"/>
    </row>
    <row r="5" spans="1:10" ht="24" customHeight="1">
      <c r="B5" s="349" t="s">
        <v>7</v>
      </c>
      <c r="C5" s="349"/>
      <c r="D5" s="349"/>
      <c r="E5" s="349"/>
      <c r="F5" s="349"/>
      <c r="G5" s="349"/>
      <c r="H5" s="25" t="s">
        <v>8</v>
      </c>
    </row>
    <row r="6" spans="1:10" ht="24" customHeight="1">
      <c r="B6" s="349" t="s">
        <v>9</v>
      </c>
      <c r="C6" s="349"/>
      <c r="D6" s="349"/>
      <c r="E6" s="349"/>
      <c r="F6" s="349"/>
      <c r="G6" s="349"/>
      <c r="H6" s="25"/>
    </row>
    <row r="7" spans="1:10" ht="24" customHeight="1">
      <c r="B7" s="349" t="s">
        <v>10</v>
      </c>
      <c r="C7" s="349"/>
      <c r="D7" s="349"/>
      <c r="E7" s="349"/>
      <c r="F7" s="349"/>
      <c r="G7" s="349"/>
      <c r="H7" s="25"/>
    </row>
    <row r="8" spans="1:10" ht="24" customHeight="1">
      <c r="B8" s="349" t="s">
        <v>11</v>
      </c>
      <c r="C8" s="349"/>
      <c r="D8" s="349"/>
      <c r="E8" s="349"/>
      <c r="F8" s="349"/>
      <c r="G8" s="349"/>
      <c r="H8" s="25" t="s">
        <v>12</v>
      </c>
    </row>
    <row r="9" spans="1:10" ht="24" customHeight="1">
      <c r="B9" s="349" t="s">
        <v>13</v>
      </c>
      <c r="C9" s="349"/>
      <c r="D9" s="349"/>
      <c r="E9" s="349"/>
      <c r="F9" s="349"/>
      <c r="G9" s="349"/>
      <c r="H9" s="25"/>
    </row>
    <row r="10" spans="1:10" ht="24" customHeight="1">
      <c r="B10" s="21" t="s">
        <v>14</v>
      </c>
      <c r="C10" s="21"/>
      <c r="D10" s="21"/>
      <c r="E10" s="21"/>
      <c r="F10" s="21"/>
      <c r="G10" s="21"/>
      <c r="H10" s="25" t="s">
        <v>15</v>
      </c>
    </row>
    <row r="11" spans="1:10" ht="24" customHeight="1">
      <c r="B11" s="349" t="s">
        <v>16</v>
      </c>
      <c r="C11" s="349"/>
      <c r="D11" s="349"/>
      <c r="E11" s="349"/>
      <c r="F11" s="349"/>
      <c r="G11" s="349"/>
      <c r="H11" s="25" t="s">
        <v>17</v>
      </c>
    </row>
    <row r="12" spans="1:10" ht="24" customHeight="1">
      <c r="B12" s="21" t="s">
        <v>18</v>
      </c>
      <c r="C12" s="21"/>
      <c r="D12" s="21"/>
      <c r="E12" s="21"/>
      <c r="F12" s="21"/>
      <c r="G12" s="21"/>
      <c r="H12" s="25" t="s">
        <v>19</v>
      </c>
    </row>
    <row r="13" spans="1:10" ht="24" customHeight="1">
      <c r="B13" s="349" t="s">
        <v>20</v>
      </c>
      <c r="C13" s="349"/>
      <c r="D13" s="349"/>
      <c r="E13" s="349"/>
      <c r="F13" s="349"/>
      <c r="G13" s="349"/>
      <c r="H13" s="25" t="s">
        <v>21</v>
      </c>
    </row>
    <row r="14" spans="1:10" ht="24" customHeight="1">
      <c r="B14" s="349" t="s">
        <v>22</v>
      </c>
      <c r="C14" s="349"/>
      <c r="D14" s="349"/>
      <c r="E14" s="349"/>
      <c r="F14" s="349"/>
      <c r="G14" s="349"/>
      <c r="H14" s="25"/>
    </row>
    <row r="15" spans="1:10" ht="24" customHeight="1">
      <c r="B15" s="349" t="s">
        <v>23</v>
      </c>
      <c r="C15" s="349"/>
      <c r="D15" s="349"/>
      <c r="E15" s="349"/>
      <c r="F15" s="349"/>
      <c r="G15" s="349"/>
      <c r="H15" s="25" t="s">
        <v>24</v>
      </c>
    </row>
    <row r="16" spans="1:10" ht="24" customHeight="1">
      <c r="B16" s="349" t="s">
        <v>25</v>
      </c>
      <c r="C16" s="349"/>
      <c r="D16" s="349"/>
      <c r="E16" s="349"/>
      <c r="F16" s="349"/>
      <c r="G16" s="349"/>
    </row>
    <row r="17" spans="2:8" ht="24" customHeight="1">
      <c r="B17" s="349" t="s">
        <v>26</v>
      </c>
      <c r="C17" s="349"/>
      <c r="D17" s="349"/>
      <c r="E17" s="349"/>
      <c r="F17" s="349"/>
      <c r="G17" s="349"/>
      <c r="H17" s="26" t="s">
        <v>401</v>
      </c>
    </row>
    <row r="18" spans="2:8" ht="24" customHeight="1">
      <c r="B18" s="349" t="s">
        <v>27</v>
      </c>
      <c r="C18" s="349"/>
      <c r="D18" s="349"/>
      <c r="E18" s="349"/>
      <c r="F18" s="349"/>
      <c r="G18" s="349"/>
      <c r="H18" s="26" t="s">
        <v>402</v>
      </c>
    </row>
    <row r="19" spans="2:8" ht="24" customHeight="1">
      <c r="B19" s="27"/>
    </row>
    <row r="21" spans="2:8" ht="24" customHeight="1">
      <c r="B21" s="28"/>
    </row>
    <row r="25" spans="2:8" ht="24" customHeight="1">
      <c r="B25" s="286" t="s">
        <v>413</v>
      </c>
    </row>
    <row r="26" spans="2:8">
      <c r="B26" t="s">
        <v>413</v>
      </c>
    </row>
    <row r="37" spans="2:2" ht="24" customHeight="1">
      <c r="B37" s="29"/>
    </row>
    <row r="38" spans="2:2" ht="24" customHeight="1">
      <c r="B38" s="29"/>
    </row>
    <row r="39" spans="2:2" ht="24" customHeight="1">
      <c r="B39" s="30" t="s">
        <v>28</v>
      </c>
    </row>
  </sheetData>
  <sheetProtection selectLockedCells="1" selectUnlockedCells="1"/>
  <mergeCells count="13">
    <mergeCell ref="A1:H1"/>
    <mergeCell ref="B18:G18"/>
    <mergeCell ref="B11:G11"/>
    <mergeCell ref="B13:G13"/>
    <mergeCell ref="B14:G14"/>
    <mergeCell ref="B15:G15"/>
    <mergeCell ref="B16:G16"/>
    <mergeCell ref="B17:G17"/>
    <mergeCell ref="B9:G9"/>
    <mergeCell ref="B5:G5"/>
    <mergeCell ref="B6:G6"/>
    <mergeCell ref="B7:G7"/>
    <mergeCell ref="B8:G8"/>
  </mergeCells>
  <phoneticPr fontId="5"/>
  <pageMargins left="0.98402777777777772" right="0.98402777777777772" top="0.98402777777777772" bottom="0.3" header="0.51180555555555551" footer="0.51180555555555551"/>
  <pageSetup paperSize="9" firstPageNumber="0" fitToWidth="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3"/>
  <sheetViews>
    <sheetView view="pageBreakPreview" topLeftCell="A7" zoomScale="70" zoomScaleNormal="100" zoomScaleSheetLayoutView="70" workbookViewId="0">
      <selection activeCell="A7" sqref="A7:K7"/>
    </sheetView>
  </sheetViews>
  <sheetFormatPr defaultColWidth="10.75" defaultRowHeight="13.5"/>
  <cols>
    <col min="1" max="1" width="4.125" style="37" customWidth="1"/>
    <col min="2" max="4" width="12.375" style="31" customWidth="1"/>
    <col min="5" max="5" width="4.125" style="31" customWidth="1"/>
    <col min="6" max="9" width="12.75" style="31" customWidth="1"/>
    <col min="10" max="11" width="10.75" style="31"/>
    <col min="12" max="12" width="10.75" style="31" customWidth="1"/>
    <col min="13" max="16384" width="10.75" style="31"/>
  </cols>
  <sheetData>
    <row r="1" spans="1:24" ht="34.5" customHeight="1">
      <c r="A1" s="355"/>
      <c r="B1" s="356"/>
      <c r="C1" s="356"/>
      <c r="D1" s="356"/>
      <c r="E1" s="356"/>
      <c r="F1" s="356"/>
      <c r="G1" s="356"/>
      <c r="H1" s="356"/>
      <c r="I1" s="356"/>
      <c r="J1" s="356"/>
      <c r="K1" s="356"/>
      <c r="P1"/>
      <c r="Q1"/>
      <c r="R1"/>
      <c r="S1"/>
    </row>
    <row r="2" spans="1:24" ht="15" customHeight="1">
      <c r="A2" s="250"/>
      <c r="B2" s="250"/>
      <c r="C2" s="250"/>
      <c r="D2" s="250"/>
      <c r="E2" s="250"/>
      <c r="F2" s="250"/>
      <c r="G2" s="250"/>
      <c r="H2" s="250"/>
      <c r="I2" s="250"/>
      <c r="J2"/>
      <c r="K2"/>
      <c r="N2" s="266"/>
      <c r="O2" s="267"/>
      <c r="P2" s="267"/>
      <c r="Q2" s="267"/>
      <c r="R2" s="267"/>
      <c r="S2" s="267"/>
      <c r="T2" s="267"/>
      <c r="U2" s="267"/>
      <c r="V2" s="267"/>
      <c r="W2"/>
      <c r="X2"/>
    </row>
    <row r="3" spans="1:24" ht="18" customHeight="1">
      <c r="A3" s="317"/>
      <c r="B3" s="33"/>
      <c r="C3"/>
      <c r="D3"/>
      <c r="E3"/>
      <c r="F3"/>
      <c r="G3"/>
      <c r="H3" s="283"/>
      <c r="I3"/>
      <c r="J3"/>
      <c r="K3"/>
      <c r="N3" s="266"/>
      <c r="O3" s="267"/>
      <c r="P3" s="267"/>
      <c r="Q3" s="267"/>
      <c r="R3" s="267"/>
      <c r="S3" s="267"/>
      <c r="T3" s="267"/>
      <c r="U3" s="267"/>
      <c r="V3" s="267"/>
      <c r="W3"/>
      <c r="X3"/>
    </row>
    <row r="4" spans="1:24" ht="52.5" customHeight="1">
      <c r="A4" s="317"/>
      <c r="B4" s="363" t="s">
        <v>470</v>
      </c>
      <c r="C4" s="363"/>
      <c r="D4" s="363"/>
      <c r="E4" s="363"/>
      <c r="F4" s="363"/>
      <c r="G4" s="363"/>
      <c r="H4" s="363"/>
      <c r="I4" s="363"/>
      <c r="J4" s="363"/>
      <c r="K4" s="363"/>
      <c r="N4" s="266"/>
      <c r="O4" s="267"/>
      <c r="P4" s="267"/>
      <c r="Q4" s="267"/>
      <c r="R4" s="267"/>
      <c r="S4" s="267"/>
      <c r="T4" s="267"/>
      <c r="U4" s="267"/>
      <c r="V4" s="267"/>
      <c r="W4"/>
      <c r="X4"/>
    </row>
    <row r="5" spans="1:24" s="326" customFormat="1" ht="51" customHeight="1">
      <c r="A5" s="357" t="s">
        <v>29</v>
      </c>
      <c r="B5" s="357"/>
      <c r="C5" s="357"/>
      <c r="D5" s="357"/>
      <c r="E5" s="357"/>
      <c r="F5" s="357"/>
      <c r="G5" s="357"/>
      <c r="H5" s="357"/>
      <c r="I5" s="357"/>
      <c r="J5" s="357"/>
      <c r="K5" s="357"/>
      <c r="L5" s="329"/>
      <c r="N5" s="330"/>
      <c r="O5" s="351" t="s">
        <v>442</v>
      </c>
      <c r="P5" s="351"/>
      <c r="Q5" s="351"/>
      <c r="R5" s="324"/>
      <c r="S5" s="325"/>
      <c r="T5" s="325"/>
    </row>
    <row r="6" spans="1:24" s="326" customFormat="1" ht="51" customHeight="1">
      <c r="A6" s="358" t="s">
        <v>30</v>
      </c>
      <c r="B6" s="358"/>
      <c r="C6" s="358"/>
      <c r="D6" s="358"/>
      <c r="E6" s="358"/>
      <c r="F6" s="358"/>
      <c r="G6" s="358"/>
      <c r="H6" s="358"/>
      <c r="I6" s="358"/>
      <c r="J6" s="358"/>
      <c r="K6" s="358"/>
      <c r="N6" s="330"/>
      <c r="O6" s="251"/>
      <c r="P6" s="251"/>
      <c r="Q6" s="251"/>
      <c r="R6" s="324"/>
      <c r="S6" s="325"/>
      <c r="T6" s="325"/>
    </row>
    <row r="7" spans="1:24" s="326" customFormat="1" ht="51" customHeight="1">
      <c r="A7" s="359"/>
      <c r="B7" s="359"/>
      <c r="C7" s="359"/>
      <c r="D7" s="359"/>
      <c r="E7" s="359"/>
      <c r="F7" s="359"/>
      <c r="G7" s="359"/>
      <c r="H7" s="359"/>
      <c r="I7" s="359"/>
      <c r="J7" s="359"/>
      <c r="K7" s="359"/>
      <c r="N7" s="331"/>
      <c r="O7" s="352" t="s">
        <v>464</v>
      </c>
      <c r="P7" s="352"/>
      <c r="Q7" s="352"/>
      <c r="R7" s="352"/>
      <c r="S7" s="352"/>
      <c r="T7" s="352"/>
      <c r="U7" s="352"/>
      <c r="V7" s="352"/>
      <c r="W7" s="352"/>
    </row>
    <row r="8" spans="1:24" ht="31.5" customHeight="1">
      <c r="A8" s="320"/>
      <c r="B8" s="320"/>
      <c r="C8" s="320"/>
      <c r="D8" s="320"/>
      <c r="E8" s="320"/>
      <c r="F8" s="320"/>
      <c r="G8" s="320"/>
      <c r="H8" s="320"/>
      <c r="I8" s="320"/>
      <c r="J8" s="320"/>
      <c r="K8" s="320"/>
      <c r="L8" s="28"/>
      <c r="N8" s="247"/>
      <c r="O8" s="350" t="s">
        <v>465</v>
      </c>
      <c r="P8" s="350"/>
      <c r="Q8" s="350"/>
      <c r="R8" s="350"/>
      <c r="S8" s="350"/>
      <c r="T8" s="350"/>
      <c r="U8" s="350"/>
      <c r="V8" s="350"/>
      <c r="W8" s="350"/>
      <c r="X8" s="350"/>
    </row>
    <row r="9" spans="1:24" ht="18.75" customHeight="1">
      <c r="A9" s="360"/>
      <c r="B9" s="360"/>
      <c r="C9" s="360"/>
      <c r="D9" s="360"/>
      <c r="E9" s="360"/>
      <c r="F9" s="360"/>
      <c r="G9" s="360"/>
      <c r="H9" s="360"/>
      <c r="I9" s="360"/>
      <c r="J9" s="360"/>
      <c r="K9" s="360"/>
      <c r="N9" s="318"/>
      <c r="O9" s="353" t="s">
        <v>466</v>
      </c>
      <c r="P9" s="353"/>
      <c r="Q9" s="353"/>
      <c r="R9" s="353"/>
      <c r="S9" s="353"/>
      <c r="T9" s="353"/>
      <c r="U9" s="353"/>
      <c r="V9" s="353"/>
      <c r="W9" s="353"/>
      <c r="X9" s="353"/>
    </row>
    <row r="10" spans="1:24" ht="43.5" customHeight="1">
      <c r="A10" s="361" t="s">
        <v>396</v>
      </c>
      <c r="B10" s="362"/>
      <c r="C10" s="362"/>
      <c r="D10" s="362"/>
      <c r="E10" s="362"/>
      <c r="F10" s="362"/>
      <c r="G10" s="362"/>
      <c r="H10" s="362"/>
      <c r="I10" s="362"/>
      <c r="J10" s="362"/>
      <c r="K10" s="362"/>
      <c r="N10" s="319"/>
      <c r="O10" s="350" t="s">
        <v>467</v>
      </c>
      <c r="P10" s="350"/>
      <c r="Q10" s="350"/>
      <c r="R10" s="350"/>
      <c r="S10" s="350"/>
      <c r="T10" s="350"/>
      <c r="U10" s="350"/>
      <c r="V10" s="350"/>
      <c r="W10" s="350"/>
      <c r="X10" s="350"/>
    </row>
    <row r="11" spans="1:24" ht="24" customHeight="1">
      <c r="A11" s="316"/>
      <c r="B11" s="316"/>
      <c r="C11" s="316"/>
      <c r="D11" s="316"/>
      <c r="E11" s="316"/>
      <c r="F11" s="316"/>
      <c r="G11" s="316"/>
      <c r="H11" s="316"/>
      <c r="I11" s="316"/>
      <c r="J11" s="316"/>
      <c r="K11" s="316"/>
      <c r="N11" s="318"/>
      <c r="O11" s="350" t="s">
        <v>32</v>
      </c>
      <c r="P11" s="350"/>
      <c r="Q11" s="350"/>
      <c r="R11" s="350"/>
      <c r="S11" s="350"/>
      <c r="T11" s="350"/>
      <c r="U11" s="350"/>
      <c r="V11" s="350"/>
      <c r="W11" s="350"/>
      <c r="X11" s="350"/>
    </row>
    <row r="12" spans="1:24" ht="43.5" customHeight="1">
      <c r="A12" s="31"/>
      <c r="B12" s="316"/>
      <c r="C12" s="316"/>
      <c r="D12" s="316"/>
      <c r="E12" s="316"/>
      <c r="F12" s="316"/>
      <c r="G12" s="316"/>
      <c r="H12" s="316"/>
      <c r="I12" s="316"/>
      <c r="J12" s="316"/>
      <c r="K12" s="316"/>
      <c r="L12" s="316"/>
      <c r="N12" s="318"/>
      <c r="O12" s="350" t="s">
        <v>444</v>
      </c>
      <c r="P12" s="350"/>
      <c r="Q12" s="350"/>
      <c r="R12" s="350"/>
      <c r="S12" s="350"/>
      <c r="T12" s="350"/>
      <c r="U12" s="350"/>
      <c r="V12" s="350"/>
      <c r="W12" s="350"/>
      <c r="X12" s="350"/>
    </row>
    <row r="13" spans="1:24" ht="43.5" customHeight="1">
      <c r="A13" s="31"/>
      <c r="B13" s="316"/>
      <c r="C13" s="316"/>
      <c r="D13" s="327"/>
      <c r="E13" s="316"/>
      <c r="F13" s="316"/>
      <c r="G13" s="316"/>
      <c r="H13" s="316"/>
      <c r="I13" s="316"/>
      <c r="J13" s="316"/>
      <c r="K13" s="316"/>
      <c r="L13" s="316"/>
      <c r="N13" s="318"/>
      <c r="O13" s="350" t="s">
        <v>33</v>
      </c>
      <c r="P13" s="350"/>
      <c r="Q13" s="350"/>
      <c r="R13" s="350"/>
      <c r="S13" s="350"/>
      <c r="T13" s="350"/>
      <c r="U13" s="350"/>
      <c r="V13" s="350"/>
      <c r="W13" s="350"/>
      <c r="X13" s="350"/>
    </row>
    <row r="14" spans="1:24" ht="58.5" customHeight="1">
      <c r="A14" s="31"/>
      <c r="B14" s="316"/>
      <c r="C14" s="316"/>
      <c r="D14" s="316"/>
      <c r="E14" s="316"/>
      <c r="F14" s="316"/>
      <c r="G14" s="316"/>
      <c r="H14" s="316"/>
      <c r="I14" s="316"/>
      <c r="J14" s="316"/>
      <c r="K14" s="316"/>
      <c r="L14" s="316"/>
      <c r="N14" s="23"/>
      <c r="O14" s="28"/>
      <c r="P14" s="28"/>
      <c r="Q14" s="28"/>
      <c r="R14" s="28"/>
      <c r="S14" s="28"/>
      <c r="T14" s="28"/>
    </row>
    <row r="15" spans="1:24" ht="43.5" customHeight="1">
      <c r="A15" s="31"/>
      <c r="B15" s="316"/>
      <c r="C15" s="316"/>
      <c r="D15" s="316"/>
      <c r="E15" s="316"/>
      <c r="F15" s="316"/>
      <c r="G15" s="316"/>
      <c r="H15" s="316"/>
      <c r="I15" s="316"/>
      <c r="J15" s="316"/>
      <c r="K15" s="316"/>
      <c r="L15" s="316"/>
      <c r="N15" s="23"/>
      <c r="O15" s="354" t="s">
        <v>443</v>
      </c>
      <c r="P15" s="354"/>
      <c r="Q15" s="354"/>
      <c r="R15" s="354"/>
      <c r="S15" s="354"/>
      <c r="T15" s="354"/>
      <c r="U15" s="354"/>
      <c r="V15" s="354"/>
      <c r="W15" s="354"/>
      <c r="X15" s="354"/>
    </row>
    <row r="16" spans="1:24" ht="36" customHeight="1">
      <c r="A16" s="31"/>
      <c r="B16" s="316"/>
      <c r="C16" s="316"/>
      <c r="D16" s="316"/>
      <c r="E16" s="316"/>
      <c r="F16" s="316"/>
      <c r="G16" s="316"/>
      <c r="H16" s="316"/>
      <c r="I16" s="316"/>
      <c r="J16" s="316"/>
      <c r="K16" s="316"/>
      <c r="L16" s="316"/>
      <c r="N16" s="318"/>
      <c r="O16" s="350" t="s">
        <v>31</v>
      </c>
      <c r="P16" s="350"/>
      <c r="Q16" s="350"/>
      <c r="R16" s="350"/>
      <c r="S16" s="350"/>
      <c r="T16" s="350"/>
      <c r="U16" s="350"/>
      <c r="V16" s="350"/>
      <c r="W16" s="350"/>
      <c r="X16" s="350"/>
    </row>
    <row r="17" spans="1:24" ht="43.5" customHeight="1">
      <c r="A17" s="31"/>
      <c r="B17" s="316"/>
      <c r="C17" s="316"/>
      <c r="D17" s="316"/>
      <c r="E17" s="316"/>
      <c r="F17" s="316"/>
      <c r="G17" s="316"/>
      <c r="H17" s="316"/>
      <c r="I17" s="316"/>
      <c r="J17" s="316"/>
      <c r="K17" s="316"/>
      <c r="L17" s="316"/>
      <c r="N17" s="247"/>
      <c r="O17" s="353" t="s">
        <v>445</v>
      </c>
      <c r="P17" s="353"/>
      <c r="Q17" s="353"/>
      <c r="R17" s="353"/>
      <c r="S17" s="353"/>
      <c r="T17" s="353"/>
      <c r="U17" s="353"/>
      <c r="V17" s="353"/>
      <c r="W17" s="353"/>
      <c r="X17" s="353"/>
    </row>
    <row r="18" spans="1:24" ht="43.5" customHeight="1">
      <c r="A18" s="31"/>
      <c r="B18" s="316"/>
      <c r="C18" s="316"/>
      <c r="D18" s="316"/>
      <c r="E18" s="316"/>
      <c r="F18" s="316"/>
      <c r="G18" s="316"/>
      <c r="H18" s="316"/>
      <c r="I18" s="316"/>
      <c r="J18" s="316"/>
      <c r="K18" s="316"/>
      <c r="L18" s="316"/>
      <c r="N18" s="247"/>
      <c r="O18" s="350" t="s">
        <v>446</v>
      </c>
      <c r="P18" s="350"/>
      <c r="Q18" s="350"/>
      <c r="R18" s="350"/>
      <c r="S18" s="350"/>
      <c r="T18" s="350"/>
      <c r="U18" s="350"/>
      <c r="V18" s="350"/>
      <c r="W18" s="350"/>
      <c r="X18" s="350"/>
    </row>
    <row r="19" spans="1:24" ht="43.5" customHeight="1">
      <c r="A19" s="31"/>
      <c r="B19" s="316"/>
      <c r="C19" s="316"/>
      <c r="D19" s="316"/>
      <c r="E19" s="316"/>
      <c r="F19" s="316"/>
      <c r="G19" s="316"/>
      <c r="H19" s="316"/>
      <c r="I19" s="316"/>
      <c r="J19" s="316"/>
      <c r="K19" s="316"/>
      <c r="L19" s="316"/>
      <c r="N19" s="318"/>
      <c r="O19" s="350" t="s">
        <v>34</v>
      </c>
      <c r="P19" s="350"/>
      <c r="Q19" s="350"/>
      <c r="R19" s="350"/>
      <c r="S19" s="350"/>
      <c r="T19" s="350"/>
      <c r="U19" s="350"/>
      <c r="V19" s="350"/>
      <c r="W19" s="350"/>
      <c r="X19" s="350"/>
    </row>
    <row r="20" spans="1:24" ht="43.5" customHeight="1">
      <c r="A20" s="31"/>
      <c r="B20" s="316"/>
      <c r="C20" s="316"/>
      <c r="D20" s="316"/>
      <c r="E20" s="316"/>
      <c r="F20" s="316"/>
      <c r="G20" s="316"/>
      <c r="H20" s="316"/>
      <c r="I20" s="316"/>
      <c r="J20" s="316"/>
      <c r="K20" s="316"/>
      <c r="L20" s="316"/>
      <c r="N20" s="318"/>
      <c r="O20" s="350" t="s">
        <v>35</v>
      </c>
      <c r="P20" s="350"/>
      <c r="Q20" s="350"/>
      <c r="R20" s="350"/>
      <c r="S20" s="350"/>
      <c r="T20" s="350"/>
      <c r="U20" s="350"/>
      <c r="V20" s="350"/>
      <c r="W20" s="350"/>
      <c r="X20" s="350"/>
    </row>
    <row r="21" spans="1:24" ht="43.5" customHeight="1">
      <c r="A21" s="31"/>
      <c r="B21" s="316"/>
      <c r="C21" s="316"/>
      <c r="D21" s="316"/>
      <c r="E21" s="316"/>
      <c r="F21" s="316"/>
      <c r="G21" s="316"/>
      <c r="H21" s="316"/>
      <c r="I21" s="316"/>
      <c r="J21" s="316"/>
      <c r="K21" s="316"/>
      <c r="L21" s="316"/>
      <c r="N21" s="249"/>
      <c r="O21" s="350" t="s">
        <v>447</v>
      </c>
      <c r="P21" s="350"/>
      <c r="Q21" s="350"/>
      <c r="R21" s="350"/>
      <c r="S21" s="350"/>
      <c r="T21" s="350"/>
      <c r="U21" s="350"/>
      <c r="V21" s="350"/>
      <c r="W21" s="350"/>
      <c r="X21" s="350"/>
    </row>
    <row r="22" spans="1:24" ht="15.75" customHeight="1">
      <c r="A22" s="31"/>
      <c r="B22" s="266"/>
      <c r="C22" s="267"/>
      <c r="D22" s="267"/>
      <c r="E22" s="267"/>
      <c r="F22" s="267"/>
      <c r="G22" s="267"/>
      <c r="H22" s="267"/>
      <c r="I22" s="267"/>
      <c r="J22" s="267"/>
      <c r="K22"/>
      <c r="L22"/>
      <c r="N22" s="249"/>
      <c r="O22" s="350" t="s">
        <v>36</v>
      </c>
      <c r="P22" s="350"/>
      <c r="Q22" s="350"/>
      <c r="R22" s="350"/>
      <c r="S22" s="350"/>
      <c r="T22" s="350"/>
      <c r="U22" s="350"/>
      <c r="V22" s="350"/>
      <c r="W22" s="350"/>
      <c r="X22" s="350"/>
    </row>
    <row r="23" spans="1:24" ht="43.5" customHeight="1">
      <c r="A23" s="31"/>
      <c r="B23" s="266"/>
      <c r="C23" s="267"/>
      <c r="D23" s="267"/>
      <c r="E23" s="267"/>
      <c r="F23" s="267"/>
      <c r="G23" s="267"/>
      <c r="H23" s="267"/>
      <c r="I23" s="267"/>
      <c r="J23" s="267"/>
      <c r="K23"/>
      <c r="L23"/>
      <c r="N23" s="249"/>
      <c r="O23" s="350" t="s">
        <v>37</v>
      </c>
      <c r="P23" s="350"/>
      <c r="Q23" s="350"/>
      <c r="R23" s="350"/>
      <c r="S23" s="350"/>
      <c r="T23" s="350"/>
      <c r="U23" s="350"/>
      <c r="V23" s="350"/>
      <c r="W23" s="350"/>
      <c r="X23" s="350"/>
    </row>
  </sheetData>
  <sheetProtection selectLockedCells="1" selectUnlockedCells="1"/>
  <mergeCells count="24">
    <mergeCell ref="A1:K1"/>
    <mergeCell ref="A5:K5"/>
    <mergeCell ref="O19:X19"/>
    <mergeCell ref="A6:K6"/>
    <mergeCell ref="A7:K7"/>
    <mergeCell ref="A9:K9"/>
    <mergeCell ref="A10:K10"/>
    <mergeCell ref="B4:K4"/>
    <mergeCell ref="O20:X20"/>
    <mergeCell ref="O21:X21"/>
    <mergeCell ref="O22:X22"/>
    <mergeCell ref="O23:X23"/>
    <mergeCell ref="O5:Q5"/>
    <mergeCell ref="O7:W7"/>
    <mergeCell ref="O8:X8"/>
    <mergeCell ref="O9:X9"/>
    <mergeCell ref="O10:X10"/>
    <mergeCell ref="O11:X11"/>
    <mergeCell ref="O12:X12"/>
    <mergeCell ref="O13:X13"/>
    <mergeCell ref="O15:X15"/>
    <mergeCell ref="O16:X16"/>
    <mergeCell ref="O17:X17"/>
    <mergeCell ref="O18:X18"/>
  </mergeCells>
  <phoneticPr fontId="5"/>
  <pageMargins left="0.78749999999999998" right="0.78749999999999998" top="0.78749999999999998" bottom="0.31527777777777777" header="0.51180555555555551" footer="0.31527777777777777"/>
  <pageSetup paperSize="9" scale="73" firstPageNumber="0" fitToHeight="0" orientation="portrait" horizontalDpi="300" verticalDpi="300" r:id="rId1"/>
  <headerFooter alignWithMargins="0">
    <oddFooter>&amp;C- １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13" zoomScaleNormal="100" zoomScaleSheetLayoutView="100" workbookViewId="0">
      <selection activeCell="G14" sqref="G14"/>
    </sheetView>
  </sheetViews>
  <sheetFormatPr defaultColWidth="9" defaultRowHeight="13.5"/>
  <cols>
    <col min="1" max="8" width="9.125" style="31" customWidth="1"/>
    <col min="9" max="9" width="15" style="31" customWidth="1"/>
    <col min="10" max="16384" width="9" style="31"/>
  </cols>
  <sheetData>
    <row r="1" spans="1:11" ht="15" customHeight="1">
      <c r="A1" s="366"/>
      <c r="B1" s="366"/>
      <c r="C1" s="366"/>
      <c r="D1" s="366"/>
      <c r="E1" s="366"/>
      <c r="F1" s="366"/>
      <c r="G1" s="366"/>
      <c r="H1" s="366"/>
      <c r="I1" s="294"/>
      <c r="J1" s="37"/>
      <c r="K1"/>
    </row>
    <row r="2" spans="1:11" s="252" customFormat="1" ht="18.75" customHeight="1">
      <c r="A2" s="364" t="s">
        <v>378</v>
      </c>
      <c r="B2" s="364"/>
      <c r="C2" s="364"/>
      <c r="D2" s="364"/>
      <c r="E2" s="364"/>
      <c r="F2" s="364"/>
      <c r="G2" s="364"/>
      <c r="H2" s="364"/>
      <c r="I2" s="364"/>
    </row>
    <row r="3" spans="1:11" s="252" customFormat="1" ht="18.75" customHeight="1">
      <c r="A3" s="272"/>
      <c r="B3" s="272"/>
      <c r="C3" s="272"/>
      <c r="D3" s="272"/>
      <c r="E3" s="272"/>
      <c r="F3" s="272"/>
      <c r="G3" s="272"/>
      <c r="H3" s="284"/>
      <c r="I3" s="272"/>
    </row>
    <row r="4" spans="1:11" ht="15" customHeight="1">
      <c r="A4"/>
      <c r="B4"/>
      <c r="C4"/>
      <c r="D4"/>
      <c r="E4"/>
      <c r="F4" s="37"/>
      <c r="G4"/>
      <c r="H4"/>
      <c r="K4"/>
    </row>
    <row r="5" spans="1:11" ht="15" customHeight="1">
      <c r="A5" s="38" t="s">
        <v>38</v>
      </c>
      <c r="B5"/>
      <c r="C5"/>
      <c r="D5"/>
      <c r="E5"/>
      <c r="F5"/>
      <c r="G5"/>
      <c r="H5"/>
      <c r="K5"/>
    </row>
    <row r="6" spans="1:11" ht="15" customHeight="1">
      <c r="A6" s="34" t="s">
        <v>39</v>
      </c>
      <c r="B6"/>
      <c r="C6"/>
      <c r="D6"/>
      <c r="E6"/>
      <c r="F6"/>
      <c r="G6"/>
      <c r="H6"/>
      <c r="K6"/>
    </row>
    <row r="7" spans="1:11" ht="15" customHeight="1">
      <c r="A7" s="34" t="s">
        <v>40</v>
      </c>
      <c r="B7"/>
      <c r="C7"/>
      <c r="D7"/>
      <c r="E7"/>
      <c r="F7"/>
      <c r="G7"/>
      <c r="H7"/>
      <c r="K7"/>
    </row>
    <row r="8" spans="1:11" ht="15" customHeight="1">
      <c r="A8" s="34" t="s">
        <v>41</v>
      </c>
      <c r="B8"/>
      <c r="C8"/>
      <c r="D8"/>
      <c r="E8"/>
      <c r="F8"/>
      <c r="G8"/>
      <c r="H8"/>
      <c r="K8"/>
    </row>
    <row r="9" spans="1:11" ht="15" customHeight="1">
      <c r="A9" s="34" t="s">
        <v>42</v>
      </c>
      <c r="B9"/>
      <c r="C9"/>
      <c r="D9"/>
      <c r="E9"/>
      <c r="F9"/>
      <c r="G9"/>
      <c r="H9"/>
      <c r="K9"/>
    </row>
    <row r="10" spans="1:11" ht="15" customHeight="1">
      <c r="A10" s="34" t="s">
        <v>43</v>
      </c>
      <c r="B10"/>
      <c r="C10"/>
      <c r="D10"/>
      <c r="E10"/>
      <c r="F10"/>
      <c r="G10"/>
      <c r="H10"/>
      <c r="K10"/>
    </row>
    <row r="11" spans="1:11" ht="15" customHeight="1">
      <c r="A11" s="34" t="s">
        <v>44</v>
      </c>
      <c r="B11"/>
      <c r="C11"/>
      <c r="D11"/>
      <c r="E11"/>
      <c r="F11"/>
      <c r="G11"/>
      <c r="H11"/>
      <c r="K11"/>
    </row>
    <row r="12" spans="1:11" ht="15" customHeight="1">
      <c r="A12" s="334" t="s">
        <v>475</v>
      </c>
      <c r="B12"/>
      <c r="C12"/>
      <c r="D12"/>
      <c r="E12"/>
      <c r="F12"/>
      <c r="G12"/>
      <c r="H12"/>
      <c r="K12"/>
    </row>
    <row r="13" spans="1:11">
      <c r="A13"/>
      <c r="B13"/>
      <c r="C13"/>
      <c r="D13"/>
      <c r="E13"/>
      <c r="F13"/>
      <c r="G13"/>
      <c r="H13"/>
      <c r="K13"/>
    </row>
    <row r="14" spans="1:11">
      <c r="A14"/>
      <c r="B14"/>
      <c r="C14"/>
      <c r="D14"/>
      <c r="E14"/>
      <c r="F14"/>
      <c r="G14"/>
      <c r="H14"/>
      <c r="K14"/>
    </row>
    <row r="15" spans="1:11">
      <c r="A15"/>
      <c r="B15"/>
      <c r="C15"/>
      <c r="D15"/>
      <c r="E15"/>
      <c r="F15"/>
      <c r="G15"/>
      <c r="H15"/>
      <c r="K15"/>
    </row>
    <row r="16" spans="1:11" s="253" customFormat="1" ht="18" customHeight="1">
      <c r="A16" s="365"/>
      <c r="B16" s="365"/>
      <c r="C16" s="365"/>
      <c r="D16" s="365"/>
      <c r="H16" s="254"/>
    </row>
    <row r="17" spans="1:11" s="253" customFormat="1" ht="18" customHeight="1">
      <c r="A17" s="273"/>
      <c r="B17" s="273"/>
      <c r="C17" s="273"/>
      <c r="D17" s="273"/>
      <c r="H17" s="254"/>
    </row>
    <row r="18" spans="1:11">
      <c r="A18"/>
      <c r="B18"/>
      <c r="C18"/>
      <c r="D18"/>
      <c r="E18"/>
      <c r="F18"/>
      <c r="G18"/>
      <c r="H18"/>
      <c r="K18"/>
    </row>
    <row r="19" spans="1:11" ht="15" customHeight="1">
      <c r="A19" s="279" t="s">
        <v>412</v>
      </c>
      <c r="B19" s="40"/>
      <c r="C19"/>
      <c r="D19"/>
      <c r="E19"/>
      <c r="F19"/>
      <c r="G19"/>
      <c r="H19"/>
      <c r="K19"/>
    </row>
    <row r="20" spans="1:11" ht="15" customHeight="1">
      <c r="A20" s="279" t="s">
        <v>409</v>
      </c>
      <c r="B20" s="40"/>
      <c r="C20"/>
      <c r="D20"/>
      <c r="E20"/>
      <c r="F20"/>
      <c r="G20"/>
      <c r="H20"/>
      <c r="K20"/>
    </row>
    <row r="21" spans="1:11" ht="6.75" customHeight="1">
      <c r="A21" s="279"/>
      <c r="B21" s="40"/>
      <c r="C21"/>
      <c r="D21"/>
      <c r="E21"/>
      <c r="F21"/>
      <c r="G21"/>
      <c r="H21"/>
      <c r="K21"/>
    </row>
    <row r="22" spans="1:11" ht="15" customHeight="1">
      <c r="A22" s="279" t="s">
        <v>407</v>
      </c>
      <c r="B22" s="40"/>
      <c r="C22"/>
      <c r="D22"/>
      <c r="E22"/>
      <c r="F22"/>
      <c r="G22"/>
      <c r="H22"/>
      <c r="K22"/>
    </row>
    <row r="23" spans="1:11" ht="15" customHeight="1">
      <c r="A23" s="279" t="s">
        <v>410</v>
      </c>
      <c r="B23" s="40"/>
      <c r="C23"/>
      <c r="D23"/>
      <c r="E23"/>
      <c r="F23"/>
      <c r="G23"/>
      <c r="H23"/>
      <c r="K23"/>
    </row>
    <row r="24" spans="1:11" ht="6.75" customHeight="1">
      <c r="A24" s="279"/>
      <c r="B24" s="40"/>
      <c r="C24"/>
      <c r="D24"/>
      <c r="E24"/>
      <c r="F24"/>
      <c r="G24"/>
      <c r="H24"/>
      <c r="K24"/>
    </row>
    <row r="25" spans="1:11" ht="15" customHeight="1">
      <c r="A25" s="279" t="s">
        <v>408</v>
      </c>
      <c r="B25"/>
    </row>
    <row r="26" spans="1:11" ht="15" customHeight="1">
      <c r="A26" s="279"/>
      <c r="B26" s="40" t="s">
        <v>413</v>
      </c>
      <c r="C26"/>
      <c r="D26"/>
      <c r="E26"/>
      <c r="F26"/>
      <c r="G26"/>
      <c r="H26"/>
      <c r="K26"/>
    </row>
    <row r="27" spans="1:11" ht="15" customHeight="1">
      <c r="A27" s="281"/>
      <c r="B27" s="280"/>
      <c r="C27" s="280"/>
      <c r="D27" s="280"/>
      <c r="E27" s="280"/>
      <c r="F27" s="280"/>
      <c r="G27" s="280"/>
      <c r="H27" s="280"/>
      <c r="I27" s="280"/>
      <c r="K27"/>
    </row>
    <row r="28" spans="1:11" ht="15" customHeight="1">
      <c r="A28" s="279" t="s">
        <v>411</v>
      </c>
      <c r="B28" s="40"/>
      <c r="C28"/>
      <c r="D28"/>
      <c r="E28"/>
      <c r="F28"/>
      <c r="G28"/>
      <c r="H28"/>
      <c r="K28"/>
    </row>
    <row r="29" spans="1:11" ht="15" customHeight="1">
      <c r="A29" s="38" t="s">
        <v>45</v>
      </c>
      <c r="B29" s="40"/>
      <c r="C29"/>
      <c r="D29"/>
      <c r="E29"/>
      <c r="F29"/>
      <c r="G29"/>
      <c r="H29"/>
      <c r="K29"/>
    </row>
    <row r="30" spans="1:11" ht="15" customHeight="1">
      <c r="A30" s="38" t="s">
        <v>46</v>
      </c>
      <c r="B30" s="40"/>
      <c r="C30"/>
      <c r="D30"/>
      <c r="E30"/>
      <c r="F30"/>
      <c r="G30"/>
      <c r="H30"/>
      <c r="K30"/>
    </row>
    <row r="31" spans="1:11" ht="15" customHeight="1">
      <c r="A31" s="38" t="s">
        <v>47</v>
      </c>
      <c r="B31" s="40"/>
      <c r="C31"/>
      <c r="D31"/>
      <c r="E31"/>
      <c r="F31"/>
      <c r="G31"/>
      <c r="H31"/>
      <c r="K31"/>
    </row>
    <row r="32" spans="1:11" ht="15" customHeight="1">
      <c r="A32" s="38"/>
      <c r="B32" s="40"/>
      <c r="C32"/>
      <c r="D32"/>
      <c r="E32"/>
      <c r="F32"/>
      <c r="G32"/>
      <c r="H32"/>
      <c r="K32"/>
    </row>
    <row r="33" spans="1:11" ht="18" customHeight="1">
      <c r="A33" s="41" t="s">
        <v>48</v>
      </c>
      <c r="B33" s="40"/>
      <c r="C33"/>
      <c r="D33"/>
      <c r="E33"/>
      <c r="F33"/>
      <c r="G33"/>
      <c r="H33"/>
      <c r="K33"/>
    </row>
    <row r="34" spans="1:11" ht="15" customHeight="1">
      <c r="A34" s="38" t="s">
        <v>49</v>
      </c>
      <c r="B34" s="40"/>
      <c r="C34"/>
      <c r="D34"/>
      <c r="E34"/>
      <c r="F34"/>
      <c r="G34"/>
      <c r="H34"/>
      <c r="K34"/>
    </row>
    <row r="35" spans="1:11" ht="15" customHeight="1">
      <c r="A35" s="38"/>
      <c r="B35" s="40"/>
      <c r="C35"/>
      <c r="D35"/>
      <c r="E35"/>
      <c r="F35"/>
      <c r="G35"/>
      <c r="H35"/>
      <c r="K35"/>
    </row>
    <row r="36" spans="1:11" ht="15" customHeight="1">
      <c r="A36" s="38" t="s">
        <v>50</v>
      </c>
      <c r="B36" s="40"/>
      <c r="C36"/>
      <c r="D36"/>
      <c r="E36"/>
      <c r="F36"/>
      <c r="G36"/>
      <c r="H36"/>
      <c r="K36"/>
    </row>
    <row r="37" spans="1:11" ht="15" customHeight="1">
      <c r="A37" s="34" t="s">
        <v>51</v>
      </c>
      <c r="B37" s="40"/>
      <c r="C37"/>
      <c r="D37"/>
      <c r="E37"/>
      <c r="F37"/>
      <c r="G37"/>
      <c r="H37"/>
      <c r="K37" s="42"/>
    </row>
    <row r="38" spans="1:11" ht="15" customHeight="1">
      <c r="A38" s="34" t="s">
        <v>52</v>
      </c>
      <c r="B38" s="40"/>
      <c r="C38"/>
      <c r="D38"/>
      <c r="E38"/>
      <c r="F38"/>
      <c r="G38"/>
      <c r="H38"/>
      <c r="K38" s="42"/>
    </row>
    <row r="39" spans="1:11" ht="15" customHeight="1">
      <c r="A39" s="34" t="s">
        <v>53</v>
      </c>
      <c r="B39" s="40"/>
      <c r="C39"/>
      <c r="D39"/>
      <c r="E39"/>
      <c r="F39"/>
      <c r="G39"/>
      <c r="H39"/>
      <c r="K39" s="42"/>
    </row>
    <row r="40" spans="1:11" ht="15" customHeight="1">
      <c r="A40"/>
      <c r="B40" s="40"/>
      <c r="C40"/>
      <c r="D40"/>
      <c r="E40"/>
      <c r="F40"/>
      <c r="G40"/>
      <c r="H40"/>
      <c r="K40" s="42"/>
    </row>
    <row r="41" spans="1:11" ht="14.25" customHeight="1">
      <c r="A41"/>
    </row>
    <row r="42" spans="1:11" ht="14.25" customHeight="1">
      <c r="A42"/>
    </row>
    <row r="43" spans="1:11" s="253" customFormat="1" ht="18" customHeight="1">
      <c r="A43" s="364"/>
      <c r="B43" s="364"/>
      <c r="C43" s="364"/>
      <c r="D43" s="364"/>
      <c r="E43" s="364"/>
      <c r="F43" s="364"/>
      <c r="G43" s="364"/>
    </row>
    <row r="44" spans="1:11" ht="14.25" customHeight="1">
      <c r="A44"/>
    </row>
    <row r="45" spans="1:11" ht="15" customHeight="1">
      <c r="A45" s="279" t="s">
        <v>449</v>
      </c>
    </row>
    <row r="46" spans="1:11" ht="15" customHeight="1">
      <c r="A46" s="321" t="s">
        <v>448</v>
      </c>
    </row>
    <row r="47" spans="1:11" ht="15" customHeight="1">
      <c r="A47" s="279" t="s">
        <v>450</v>
      </c>
    </row>
    <row r="48" spans="1:11" ht="15" customHeight="1">
      <c r="A48" s="279" t="s">
        <v>451</v>
      </c>
    </row>
  </sheetData>
  <sheetProtection selectLockedCells="1" selectUnlockedCells="1"/>
  <mergeCells count="4">
    <mergeCell ref="A2:I2"/>
    <mergeCell ref="A16:D16"/>
    <mergeCell ref="A43:G43"/>
    <mergeCell ref="A1:H1"/>
  </mergeCells>
  <phoneticPr fontId="5"/>
  <pageMargins left="0.98402777777777772" right="0.43333333333333335" top="0.98402777777777772" bottom="0.35486111111111107" header="0.51180555555555551" footer="0.31527777777777777"/>
  <pageSetup paperSize="9" scale="91" firstPageNumber="0" orientation="portrait" horizontalDpi="300" verticalDpi="300" r:id="rId1"/>
  <headerFooter alignWithMargins="0">
    <oddFooter>&amp;C- ２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3"/>
  <sheetViews>
    <sheetView view="pageBreakPreview" topLeftCell="A16" zoomScaleNormal="100" zoomScaleSheetLayoutView="100" workbookViewId="0">
      <selection activeCell="A12" sqref="A12:I13"/>
    </sheetView>
  </sheetViews>
  <sheetFormatPr defaultColWidth="9.75" defaultRowHeight="13.5"/>
  <cols>
    <col min="1" max="7" width="9.75" style="31"/>
    <col min="8" max="8" width="10.125" style="31" customWidth="1"/>
    <col min="9" max="9" width="8.625" style="31" customWidth="1"/>
    <col min="10" max="10" width="5.25" style="31" customWidth="1"/>
    <col min="11" max="16384" width="9.75" style="31"/>
  </cols>
  <sheetData>
    <row r="1" spans="1:256" ht="15" customHeight="1">
      <c r="A1" s="366"/>
      <c r="B1" s="366"/>
      <c r="C1" s="366"/>
      <c r="D1" s="366"/>
      <c r="E1" s="366"/>
      <c r="F1" s="366"/>
      <c r="G1" s="366"/>
      <c r="H1" s="366"/>
      <c r="I1" s="294"/>
      <c r="J1" s="37"/>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s="333" t="s">
        <v>474</v>
      </c>
      <c r="B2" s="37"/>
      <c r="C2" s="37"/>
      <c r="D2" s="37"/>
      <c r="E2" s="37"/>
      <c r="F2" s="37"/>
      <c r="G2" s="37"/>
      <c r="H2" s="37"/>
      <c r="I2" s="37"/>
      <c r="J2" s="37"/>
      <c r="K2" s="43"/>
      <c r="L2" s="368"/>
      <c r="M2" s="368"/>
      <c r="N2" s="368"/>
      <c r="O2" s="368"/>
      <c r="P2" s="368"/>
      <c r="Q2" s="368"/>
      <c r="R2" s="368"/>
      <c r="S2" s="368"/>
      <c r="T2" s="368"/>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38" t="s">
        <v>56</v>
      </c>
      <c r="B3"/>
      <c r="C3"/>
      <c r="D3"/>
      <c r="E3"/>
      <c r="F3" s="37"/>
      <c r="G3"/>
      <c r="H3" s="283"/>
      <c r="I3"/>
      <c r="J3"/>
      <c r="K3" s="43"/>
      <c r="L3" s="368"/>
      <c r="M3" s="368"/>
      <c r="N3" s="368"/>
      <c r="O3" s="368"/>
      <c r="P3" s="368"/>
      <c r="Q3" s="368"/>
      <c r="R3" s="368"/>
      <c r="S3" s="368"/>
      <c r="T3" s="368"/>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s="38"/>
      <c r="B4"/>
      <c r="C4"/>
      <c r="D4"/>
      <c r="E4"/>
      <c r="F4"/>
      <c r="G4"/>
      <c r="H4"/>
      <c r="I4"/>
      <c r="J4"/>
      <c r="K4" s="43"/>
      <c r="L4" s="369"/>
      <c r="M4" s="369"/>
      <c r="N4" s="369"/>
      <c r="O4" s="369"/>
      <c r="P4" s="369"/>
      <c r="Q4" s="369"/>
      <c r="R4" s="369"/>
      <c r="S4" s="369"/>
      <c r="T4" s="369"/>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s="38"/>
      <c r="B5"/>
      <c r="C5"/>
      <c r="D5"/>
      <c r="E5"/>
      <c r="F5"/>
      <c r="G5"/>
      <c r="H5"/>
      <c r="I5"/>
      <c r="J5"/>
      <c r="K5" s="43"/>
      <c r="L5" s="369"/>
      <c r="M5" s="369"/>
      <c r="N5" s="369"/>
      <c r="O5" s="369"/>
      <c r="P5" s="369"/>
      <c r="Q5" s="369"/>
      <c r="R5" s="369"/>
      <c r="S5" s="369"/>
      <c r="T5" s="369"/>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38" t="s">
        <v>57</v>
      </c>
      <c r="B6"/>
      <c r="C6"/>
      <c r="D6"/>
      <c r="E6"/>
      <c r="F6"/>
      <c r="G6"/>
      <c r="H6"/>
      <c r="I6"/>
      <c r="J6"/>
      <c r="K6" s="43"/>
      <c r="L6" s="369"/>
      <c r="M6" s="369"/>
      <c r="N6" s="369"/>
      <c r="O6" s="369"/>
      <c r="P6" s="369"/>
      <c r="Q6" s="369"/>
      <c r="R6" s="369"/>
      <c r="S6" s="369"/>
      <c r="T6" s="369"/>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298" t="s">
        <v>476</v>
      </c>
      <c r="B7"/>
      <c r="C7"/>
      <c r="D7"/>
      <c r="E7"/>
      <c r="F7"/>
      <c r="G7"/>
      <c r="H7"/>
      <c r="I7"/>
      <c r="J7"/>
      <c r="K7" s="43"/>
      <c r="L7" s="369"/>
      <c r="M7" s="369"/>
      <c r="N7" s="369"/>
      <c r="O7" s="369"/>
      <c r="P7" s="369"/>
      <c r="Q7" s="369"/>
      <c r="R7" s="369"/>
      <c r="S7" s="369"/>
      <c r="T7" s="369"/>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38" t="s">
        <v>58</v>
      </c>
      <c r="B8"/>
      <c r="C8"/>
      <c r="D8"/>
      <c r="E8"/>
      <c r="F8"/>
      <c r="G8"/>
      <c r="H8"/>
      <c r="I8"/>
      <c r="J8"/>
      <c r="K8" s="43"/>
      <c r="L8" s="369"/>
      <c r="M8" s="369"/>
      <c r="N8" s="369"/>
      <c r="O8" s="369"/>
      <c r="P8" s="369"/>
      <c r="Q8" s="369"/>
      <c r="R8" s="369"/>
      <c r="S8" s="369"/>
      <c r="T8" s="369"/>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38" t="s">
        <v>59</v>
      </c>
      <c r="B9"/>
      <c r="C9"/>
      <c r="D9"/>
      <c r="E9"/>
      <c r="F9"/>
      <c r="G9"/>
      <c r="H9"/>
      <c r="I9"/>
      <c r="J9"/>
      <c r="K9" s="43"/>
      <c r="L9" s="369"/>
      <c r="M9" s="369"/>
      <c r="N9" s="369"/>
      <c r="O9" s="369"/>
      <c r="P9" s="369"/>
      <c r="Q9" s="369"/>
      <c r="R9" s="369"/>
      <c r="S9" s="369"/>
      <c r="T9" s="36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s="38" t="s">
        <v>60</v>
      </c>
      <c r="B10"/>
      <c r="C10"/>
      <c r="D10"/>
      <c r="E10"/>
      <c r="F10"/>
      <c r="G10"/>
      <c r="H10"/>
      <c r="I10"/>
      <c r="J10"/>
      <c r="K10" s="43"/>
      <c r="L10" s="369"/>
      <c r="M10" s="369"/>
      <c r="N10" s="369"/>
      <c r="O10" s="369"/>
      <c r="P10" s="369"/>
      <c r="Q10" s="369"/>
      <c r="R10" s="369"/>
      <c r="S10" s="369"/>
      <c r="T10" s="369"/>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c r="B11"/>
      <c r="C11"/>
      <c r="D11"/>
      <c r="E11"/>
      <c r="F11"/>
      <c r="G11"/>
      <c r="H11"/>
      <c r="I11"/>
      <c r="J11"/>
      <c r="K11" s="43"/>
      <c r="L11" s="369"/>
      <c r="M11" s="369"/>
      <c r="N11" s="369"/>
      <c r="O11" s="369"/>
      <c r="P11" s="369"/>
      <c r="Q11" s="369"/>
      <c r="R11" s="369"/>
      <c r="S11" s="369"/>
      <c r="T11" s="369"/>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370" t="s">
        <v>61</v>
      </c>
      <c r="B12" s="370"/>
      <c r="C12" s="370"/>
      <c r="D12" s="370"/>
      <c r="E12" s="370"/>
      <c r="F12" s="370"/>
      <c r="G12" s="370"/>
      <c r="H12" s="370"/>
      <c r="I12" s="370"/>
      <c r="J12" s="39"/>
      <c r="K12" s="43"/>
      <c r="L12" s="369"/>
      <c r="M12" s="369"/>
      <c r="N12" s="369"/>
      <c r="O12" s="369"/>
      <c r="P12" s="369"/>
      <c r="Q12" s="369"/>
      <c r="R12" s="369"/>
      <c r="S12" s="369"/>
      <c r="T12" s="369"/>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 customHeight="1">
      <c r="A13" s="370"/>
      <c r="B13" s="370"/>
      <c r="C13" s="370"/>
      <c r="D13" s="370"/>
      <c r="E13" s="370"/>
      <c r="F13" s="370"/>
      <c r="G13" s="370"/>
      <c r="H13" s="370"/>
      <c r="I13" s="370"/>
      <c r="J13" s="39"/>
      <c r="K13" s="43"/>
      <c r="L13" s="369"/>
      <c r="M13" s="369"/>
      <c r="N13" s="369"/>
      <c r="O13" s="369"/>
      <c r="P13" s="369"/>
      <c r="Q13" s="369"/>
      <c r="R13" s="369"/>
      <c r="S13" s="369"/>
      <c r="T13" s="369"/>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c r="B14"/>
      <c r="C14"/>
      <c r="D14"/>
      <c r="E14"/>
      <c r="F14"/>
      <c r="G14"/>
      <c r="H14"/>
      <c r="I14"/>
      <c r="J14"/>
      <c r="K14" s="43"/>
      <c r="L14" s="44"/>
      <c r="M14" s="44"/>
      <c r="N14" s="44"/>
      <c r="O14" s="44"/>
      <c r="P14" s="44"/>
      <c r="Q14" s="44"/>
      <c r="R14" s="44"/>
      <c r="S14" s="44"/>
      <c r="T14" s="4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36" customFormat="1" ht="16.5" customHeight="1">
      <c r="A15" s="371" t="s">
        <v>368</v>
      </c>
      <c r="B15" s="371"/>
      <c r="C15" s="371"/>
      <c r="D15" s="371"/>
      <c r="E15" s="371"/>
      <c r="F15" s="371"/>
      <c r="G15" s="371"/>
      <c r="H15" s="371"/>
      <c r="I15" s="371"/>
      <c r="K15" s="45"/>
      <c r="L15" s="372"/>
      <c r="M15" s="372"/>
      <c r="N15" s="372"/>
      <c r="O15" s="372"/>
      <c r="P15" s="372"/>
      <c r="Q15" s="372"/>
      <c r="R15" s="372"/>
      <c r="S15" s="372"/>
      <c r="T15" s="372"/>
    </row>
    <row r="16" spans="1:256" s="36" customFormat="1" ht="16.5" customHeight="1">
      <c r="A16" s="371"/>
      <c r="B16" s="371"/>
      <c r="C16" s="371"/>
      <c r="D16" s="371"/>
      <c r="E16" s="371"/>
      <c r="F16" s="371"/>
      <c r="G16" s="371"/>
      <c r="H16" s="371"/>
      <c r="I16" s="371"/>
      <c r="K16" s="45"/>
      <c r="L16" s="46"/>
      <c r="M16" s="46"/>
      <c r="N16" s="46"/>
      <c r="O16" s="46"/>
      <c r="P16" s="46"/>
      <c r="Q16" s="46"/>
      <c r="R16" s="46"/>
      <c r="S16" s="46"/>
      <c r="T16" s="46"/>
    </row>
    <row r="17" spans="1:256" s="36" customFormat="1" ht="16.5" customHeight="1">
      <c r="A17" s="371"/>
      <c r="B17" s="371"/>
      <c r="C17" s="371"/>
      <c r="D17" s="371"/>
      <c r="E17" s="371"/>
      <c r="F17" s="371"/>
      <c r="G17" s="371"/>
      <c r="H17" s="371"/>
      <c r="I17" s="371"/>
      <c r="K17" s="45"/>
      <c r="L17" s="46"/>
      <c r="M17" s="46"/>
      <c r="N17" s="46"/>
      <c r="O17" s="46"/>
      <c r="P17" s="46"/>
      <c r="Q17" s="46"/>
      <c r="R17" s="46"/>
      <c r="S17" s="46"/>
      <c r="T17" s="46"/>
    </row>
    <row r="18" spans="1:256" s="36" customFormat="1" ht="16.5" customHeight="1">
      <c r="A18" s="371"/>
      <c r="B18" s="371"/>
      <c r="C18" s="371"/>
      <c r="D18" s="371"/>
      <c r="E18" s="371"/>
      <c r="F18" s="371"/>
      <c r="G18" s="371"/>
      <c r="H18" s="371"/>
      <c r="I18" s="371"/>
      <c r="K18" s="31"/>
      <c r="L18" s="31"/>
      <c r="M18" s="31"/>
      <c r="N18" s="31"/>
      <c r="O18" s="31"/>
      <c r="P18" s="31"/>
      <c r="Q18" s="31"/>
      <c r="R18" s="31"/>
      <c r="S18" s="31"/>
      <c r="T18" s="31"/>
    </row>
    <row r="19" spans="1:256">
      <c r="A19"/>
      <c r="B19"/>
      <c r="C19"/>
      <c r="D19"/>
    </row>
    <row r="20" spans="1:256" ht="15" customHeight="1">
      <c r="A20" s="38" t="s">
        <v>62</v>
      </c>
      <c r="B20"/>
      <c r="C20"/>
      <c r="D20"/>
    </row>
    <row r="21" spans="1:256" ht="15" customHeight="1">
      <c r="A21" s="38"/>
      <c r="B21"/>
      <c r="C21"/>
      <c r="D21"/>
    </row>
    <row r="22" spans="1:256" ht="15" customHeight="1">
      <c r="A22" s="38" t="s">
        <v>63</v>
      </c>
      <c r="B22"/>
      <c r="C22"/>
      <c r="D22"/>
    </row>
    <row r="23" spans="1:256">
      <c r="A23"/>
      <c r="B23"/>
      <c r="C23"/>
      <c r="D23"/>
    </row>
    <row r="24" spans="1:256" ht="15" customHeight="1">
      <c r="A24" s="279" t="s">
        <v>452</v>
      </c>
      <c r="B24"/>
      <c r="C24"/>
      <c r="D24"/>
    </row>
    <row r="25" spans="1:256" ht="15" customHeight="1">
      <c r="A25" s="279"/>
      <c r="B25"/>
      <c r="C25"/>
      <c r="D25"/>
    </row>
    <row r="26" spans="1:256" ht="15" customHeight="1">
      <c r="A26" s="279" t="s">
        <v>453</v>
      </c>
      <c r="B26"/>
      <c r="C26"/>
      <c r="D26"/>
    </row>
    <row r="27" spans="1:256" ht="15" customHeight="1">
      <c r="A27" s="38"/>
      <c r="B27" t="s">
        <v>413</v>
      </c>
      <c r="C27"/>
      <c r="D27"/>
    </row>
    <row r="28" spans="1:256">
      <c r="A28"/>
      <c r="B28"/>
      <c r="C28"/>
      <c r="D28"/>
    </row>
    <row r="29" spans="1:256" ht="21" customHeight="1">
      <c r="A29" s="268"/>
      <c r="B29" s="255"/>
      <c r="C29" s="255"/>
      <c r="D29" s="255"/>
      <c r="E29" s="255"/>
      <c r="F29" s="255"/>
      <c r="G29" s="255"/>
      <c r="H29" s="22"/>
      <c r="I29" s="255"/>
      <c r="J29" s="255"/>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c r="B30"/>
      <c r="C30"/>
      <c r="D30"/>
    </row>
    <row r="31" spans="1:256" ht="15" customHeight="1">
      <c r="A31" s="34" t="s">
        <v>64</v>
      </c>
      <c r="B31"/>
      <c r="C31"/>
      <c r="D31"/>
    </row>
    <row r="32" spans="1:256" ht="15" customHeight="1">
      <c r="A32" s="34" t="s">
        <v>65</v>
      </c>
      <c r="B32"/>
      <c r="C32"/>
      <c r="D32"/>
    </row>
    <row r="33" spans="1:256">
      <c r="A33"/>
      <c r="B33"/>
      <c r="C33"/>
      <c r="D33"/>
    </row>
    <row r="34" spans="1:256" ht="15" customHeight="1">
      <c r="A34" s="34" t="s">
        <v>66</v>
      </c>
      <c r="B34"/>
      <c r="C34"/>
      <c r="D34"/>
    </row>
    <row r="35" spans="1:256" ht="15" customHeight="1">
      <c r="A35" s="34" t="s">
        <v>67</v>
      </c>
      <c r="B35"/>
      <c r="C35"/>
      <c r="D35"/>
    </row>
    <row r="36" spans="1:256" ht="15" customHeight="1">
      <c r="A36" s="34" t="s">
        <v>68</v>
      </c>
      <c r="B36"/>
      <c r="C36"/>
      <c r="D36"/>
    </row>
    <row r="37" spans="1:256">
      <c r="A37"/>
      <c r="B37"/>
      <c r="C37"/>
      <c r="D37"/>
    </row>
    <row r="38" spans="1:256">
      <c r="A38"/>
      <c r="B38"/>
      <c r="C38"/>
      <c r="D38"/>
    </row>
    <row r="39" spans="1:256" ht="21" customHeight="1">
      <c r="A39" s="367"/>
      <c r="B39" s="367"/>
      <c r="C39" s="367"/>
      <c r="D39" s="367"/>
      <c r="E39" s="255"/>
      <c r="F39" s="255"/>
      <c r="G39" s="255"/>
      <c r="H39" s="255"/>
      <c r="I39" s="255"/>
      <c r="J39" s="255"/>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c r="A40"/>
      <c r="B40"/>
      <c r="C40"/>
      <c r="D40"/>
    </row>
    <row r="41" spans="1:256" ht="15" customHeight="1">
      <c r="A41" s="47" t="s">
        <v>69</v>
      </c>
      <c r="B41" s="34" t="s">
        <v>70</v>
      </c>
      <c r="C41"/>
      <c r="D41"/>
    </row>
    <row r="42" spans="1:256" ht="15" customHeight="1">
      <c r="A42" s="47" t="s">
        <v>71</v>
      </c>
      <c r="B42" s="34" t="s">
        <v>72</v>
      </c>
      <c r="C42"/>
      <c r="D42"/>
    </row>
    <row r="43" spans="1:256" ht="15" customHeight="1">
      <c r="A43" s="47" t="s">
        <v>73</v>
      </c>
      <c r="B43" s="34" t="s">
        <v>74</v>
      </c>
      <c r="C43"/>
      <c r="D43"/>
    </row>
    <row r="44" spans="1:256" ht="15" customHeight="1">
      <c r="A44" s="22"/>
      <c r="B44" s="34" t="s">
        <v>75</v>
      </c>
      <c r="C44"/>
      <c r="D44"/>
    </row>
    <row r="45" spans="1:256" ht="15" customHeight="1">
      <c r="A45" s="22"/>
      <c r="B45" s="34" t="s">
        <v>76</v>
      </c>
      <c r="C45"/>
      <c r="D45"/>
    </row>
    <row r="46" spans="1:256" ht="15" customHeight="1">
      <c r="A46" s="47" t="s">
        <v>77</v>
      </c>
      <c r="B46" s="48" t="s">
        <v>78</v>
      </c>
      <c r="C46"/>
      <c r="D46"/>
    </row>
    <row r="47" spans="1:256">
      <c r="A47"/>
      <c r="B47"/>
      <c r="C47"/>
      <c r="D47"/>
    </row>
    <row r="48" spans="1:256" ht="15" customHeight="1">
      <c r="A48" s="47" t="s">
        <v>69</v>
      </c>
      <c r="B48" s="34" t="s">
        <v>79</v>
      </c>
      <c r="C48"/>
      <c r="D48"/>
    </row>
    <row r="49" spans="1:4" ht="15" customHeight="1">
      <c r="A49" s="47" t="s">
        <v>71</v>
      </c>
      <c r="B49" s="34" t="s">
        <v>80</v>
      </c>
      <c r="C49"/>
      <c r="D49"/>
    </row>
    <row r="50" spans="1:4" ht="15" customHeight="1">
      <c r="A50" s="47" t="s">
        <v>73</v>
      </c>
      <c r="B50" s="34" t="s">
        <v>74</v>
      </c>
      <c r="C50"/>
      <c r="D50"/>
    </row>
    <row r="51" spans="1:4" ht="15" customHeight="1">
      <c r="A51" s="22"/>
      <c r="B51" s="34" t="s">
        <v>81</v>
      </c>
      <c r="C51"/>
      <c r="D51"/>
    </row>
    <row r="52" spans="1:4" ht="15" customHeight="1">
      <c r="A52" s="22"/>
      <c r="B52" s="34" t="s">
        <v>76</v>
      </c>
      <c r="C52"/>
      <c r="D52"/>
    </row>
    <row r="53" spans="1:4" ht="15" customHeight="1">
      <c r="A53" s="47" t="s">
        <v>77</v>
      </c>
      <c r="B53" s="48" t="s">
        <v>78</v>
      </c>
    </row>
  </sheetData>
  <sheetProtection selectLockedCells="1" selectUnlockedCells="1"/>
  <mergeCells count="7">
    <mergeCell ref="A1:H1"/>
    <mergeCell ref="A39:D39"/>
    <mergeCell ref="L2:T3"/>
    <mergeCell ref="L4:T13"/>
    <mergeCell ref="A12:I13"/>
    <mergeCell ref="A15:I18"/>
    <mergeCell ref="L15:T15"/>
  </mergeCells>
  <phoneticPr fontId="5"/>
  <pageMargins left="0.98402777777777772" right="0.19652777777777777" top="0.78749999999999998" bottom="0.62986111111111109" header="0.51180555555555551" footer="0.51180555555555551"/>
  <pageSetup paperSize="9" scale="90" firstPageNumber="0" orientation="portrait" horizontalDpi="300" verticalDpi="300" r:id="rId1"/>
  <headerFooter alignWithMargins="0">
    <oddFooter>&amp;C- ３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6"/>
  <sheetViews>
    <sheetView view="pageBreakPreview" zoomScale="90" zoomScaleNormal="100" zoomScaleSheetLayoutView="90" workbookViewId="0">
      <selection activeCell="C26" sqref="C26"/>
    </sheetView>
  </sheetViews>
  <sheetFormatPr defaultColWidth="9" defaultRowHeight="13.5"/>
  <cols>
    <col min="1" max="1" width="2" style="31" customWidth="1"/>
    <col min="2" max="10" width="9" style="31"/>
    <col min="11" max="11" width="9" style="37"/>
    <col min="12" max="12" width="9" style="31"/>
    <col min="13" max="13" width="9" style="31" customWidth="1"/>
    <col min="14" max="16384" width="9" style="31"/>
  </cols>
  <sheetData>
    <row r="1" spans="1:14" ht="21" customHeight="1">
      <c r="A1" s="328"/>
      <c r="B1" s="373"/>
      <c r="C1" s="373"/>
      <c r="D1" s="373"/>
      <c r="E1" s="373"/>
      <c r="F1" s="373"/>
      <c r="G1" s="373"/>
      <c r="H1" s="373"/>
      <c r="I1" s="373"/>
      <c r="J1" s="373"/>
    </row>
    <row r="2" spans="1:14" ht="21" customHeight="1">
      <c r="B2" s="322"/>
      <c r="C2" s="322"/>
      <c r="D2" s="322"/>
      <c r="E2" s="322"/>
      <c r="F2" s="322"/>
      <c r="G2" s="322"/>
      <c r="H2" s="322"/>
      <c r="I2" s="322"/>
      <c r="J2" s="293"/>
    </row>
    <row r="3" spans="1:14" ht="33" customHeight="1">
      <c r="B3" s="378" t="s">
        <v>463</v>
      </c>
      <c r="C3" s="378"/>
      <c r="D3" s="378"/>
      <c r="E3" s="378"/>
      <c r="F3" s="378"/>
      <c r="G3" s="378"/>
      <c r="H3" s="378"/>
      <c r="I3" s="378"/>
      <c r="J3" s="378"/>
      <c r="K3" s="332"/>
    </row>
    <row r="4" spans="1:14" ht="15.75" customHeight="1">
      <c r="B4" s="323"/>
      <c r="C4" s="323"/>
      <c r="D4" s="323"/>
      <c r="E4" s="323"/>
      <c r="F4" s="323"/>
      <c r="G4" s="323"/>
      <c r="H4" s="323"/>
      <c r="I4" s="323"/>
      <c r="J4" s="323"/>
      <c r="K4" s="332"/>
    </row>
    <row r="5" spans="1:14" ht="15.75">
      <c r="B5" s="377" t="s">
        <v>454</v>
      </c>
      <c r="C5" s="377"/>
      <c r="D5" s="377"/>
      <c r="E5" s="377"/>
      <c r="F5" s="377"/>
      <c r="G5" s="377"/>
      <c r="H5" s="377"/>
      <c r="I5" s="377"/>
      <c r="J5" s="377"/>
    </row>
    <row r="6" spans="1:14" ht="7.5" customHeight="1">
      <c r="B6"/>
      <c r="C6"/>
      <c r="D6"/>
      <c r="E6"/>
      <c r="F6"/>
      <c r="G6"/>
      <c r="H6"/>
      <c r="I6"/>
    </row>
    <row r="7" spans="1:14" ht="21.75" customHeight="1">
      <c r="B7" s="82" t="s">
        <v>457</v>
      </c>
      <c r="C7"/>
      <c r="D7"/>
      <c r="E7"/>
      <c r="F7"/>
      <c r="G7"/>
      <c r="H7"/>
      <c r="I7"/>
    </row>
    <row r="8" spans="1:14" ht="21.75" customHeight="1">
      <c r="B8" s="82" t="s">
        <v>458</v>
      </c>
      <c r="C8"/>
      <c r="D8"/>
      <c r="E8"/>
      <c r="F8"/>
      <c r="G8"/>
      <c r="H8"/>
      <c r="I8"/>
    </row>
    <row r="9" spans="1:14" ht="21.75" customHeight="1">
      <c r="B9" s="82" t="s">
        <v>468</v>
      </c>
      <c r="C9"/>
      <c r="D9"/>
      <c r="E9"/>
      <c r="F9"/>
      <c r="G9"/>
      <c r="H9"/>
      <c r="I9"/>
    </row>
    <row r="10" spans="1:14" ht="21.75" customHeight="1">
      <c r="B10" s="34" t="s">
        <v>82</v>
      </c>
      <c r="C10"/>
      <c r="D10"/>
      <c r="E10"/>
      <c r="F10"/>
      <c r="G10"/>
      <c r="H10"/>
      <c r="I10"/>
    </row>
    <row r="11" spans="1:14" ht="21.75" customHeight="1">
      <c r="B11" s="34" t="s">
        <v>83</v>
      </c>
      <c r="C11"/>
      <c r="D11"/>
      <c r="E11"/>
      <c r="F11"/>
      <c r="G11"/>
      <c r="H11"/>
      <c r="I11"/>
    </row>
    <row r="12" spans="1:14" ht="21.75" customHeight="1">
      <c r="B12" s="82" t="s">
        <v>459</v>
      </c>
      <c r="C12"/>
      <c r="D12"/>
      <c r="E12"/>
      <c r="F12"/>
      <c r="G12"/>
      <c r="H12"/>
      <c r="I12"/>
    </row>
    <row r="13" spans="1:14" ht="21.75" customHeight="1">
      <c r="B13" s="34" t="s">
        <v>84</v>
      </c>
      <c r="C13"/>
      <c r="D13"/>
      <c r="E13"/>
      <c r="F13"/>
      <c r="G13"/>
      <c r="H13"/>
      <c r="I13"/>
    </row>
    <row r="14" spans="1:14" ht="21.75" customHeight="1">
      <c r="B14" s="335"/>
      <c r="C14"/>
      <c r="D14"/>
      <c r="E14"/>
      <c r="F14"/>
      <c r="G14"/>
      <c r="H14"/>
      <c r="I14"/>
      <c r="K14" s="248"/>
      <c r="L14" s="28"/>
      <c r="M14" s="28"/>
      <c r="N14" s="28"/>
    </row>
    <row r="15" spans="1:14" ht="21.75" customHeight="1">
      <c r="B15" s="335"/>
      <c r="C15"/>
      <c r="D15"/>
      <c r="E15"/>
      <c r="F15"/>
      <c r="G15"/>
      <c r="H15"/>
      <c r="I15"/>
      <c r="K15" s="248"/>
      <c r="L15" s="28"/>
      <c r="M15" s="28"/>
      <c r="N15" s="28"/>
    </row>
    <row r="16" spans="1:14" ht="21.75" customHeight="1">
      <c r="B16" s="82" t="s">
        <v>460</v>
      </c>
      <c r="C16"/>
      <c r="D16"/>
      <c r="E16"/>
      <c r="F16"/>
      <c r="G16"/>
      <c r="H16"/>
      <c r="I16"/>
      <c r="K16" s="23"/>
      <c r="L16" s="375"/>
      <c r="M16" s="375"/>
      <c r="N16" s="28"/>
    </row>
    <row r="17" spans="2:14" ht="21.75" customHeight="1">
      <c r="B17" s="82" t="s">
        <v>456</v>
      </c>
      <c r="C17"/>
      <c r="D17"/>
      <c r="E17"/>
      <c r="F17"/>
      <c r="G17"/>
      <c r="H17"/>
      <c r="I17"/>
      <c r="K17" s="247"/>
      <c r="L17" s="374"/>
      <c r="M17" s="374"/>
      <c r="N17" s="374"/>
    </row>
    <row r="18" spans="2:14" ht="21.75" customHeight="1">
      <c r="B18" s="82" t="s">
        <v>461</v>
      </c>
      <c r="C18"/>
      <c r="D18"/>
      <c r="E18"/>
      <c r="F18"/>
      <c r="G18"/>
      <c r="H18"/>
      <c r="I18"/>
      <c r="K18" s="318"/>
      <c r="L18" s="376"/>
      <c r="M18" s="376"/>
      <c r="N18" s="376"/>
    </row>
    <row r="19" spans="2:14" ht="17.25">
      <c r="B19" s="34" t="s">
        <v>85</v>
      </c>
      <c r="C19"/>
      <c r="D19"/>
      <c r="E19"/>
      <c r="F19"/>
      <c r="G19"/>
      <c r="H19"/>
      <c r="I19"/>
      <c r="K19" s="319"/>
      <c r="L19" s="374"/>
      <c r="M19" s="374"/>
      <c r="N19" s="374"/>
    </row>
    <row r="20" spans="2:14" ht="23.25" customHeight="1">
      <c r="B20"/>
      <c r="C20"/>
      <c r="D20"/>
      <c r="E20"/>
      <c r="F20"/>
      <c r="G20"/>
      <c r="H20"/>
      <c r="I20"/>
      <c r="K20" s="318"/>
      <c r="L20" s="374"/>
      <c r="M20" s="374"/>
      <c r="N20" s="374"/>
    </row>
    <row r="21" spans="2:14" ht="17.25">
      <c r="B21" s="377" t="s">
        <v>455</v>
      </c>
      <c r="C21" s="377"/>
      <c r="D21" s="377"/>
      <c r="E21" s="377"/>
      <c r="F21" s="377"/>
      <c r="G21" s="377"/>
      <c r="H21" s="377"/>
      <c r="I21" s="377"/>
      <c r="J21" s="377"/>
      <c r="K21" s="318"/>
      <c r="L21" s="374"/>
      <c r="M21" s="374"/>
      <c r="N21" s="374"/>
    </row>
    <row r="22" spans="2:14" ht="7.5" customHeight="1">
      <c r="B22"/>
      <c r="C22"/>
      <c r="D22"/>
      <c r="E22"/>
      <c r="F22"/>
      <c r="G22"/>
      <c r="H22"/>
      <c r="I22"/>
      <c r="K22" s="318"/>
      <c r="L22" s="374"/>
      <c r="M22" s="374"/>
      <c r="N22" s="374"/>
    </row>
    <row r="23" spans="2:14" ht="21.75" customHeight="1">
      <c r="B23" s="82" t="s">
        <v>457</v>
      </c>
      <c r="C23"/>
      <c r="D23"/>
      <c r="E23"/>
      <c r="F23"/>
      <c r="G23"/>
      <c r="H23"/>
      <c r="I23"/>
      <c r="K23" s="23"/>
      <c r="L23" s="28"/>
      <c r="M23" s="28"/>
      <c r="N23" s="28"/>
    </row>
    <row r="24" spans="2:14" ht="21.75" customHeight="1">
      <c r="B24" s="82" t="s">
        <v>458</v>
      </c>
      <c r="C24"/>
      <c r="D24"/>
      <c r="E24"/>
      <c r="F24"/>
      <c r="G24"/>
      <c r="H24"/>
      <c r="I24"/>
      <c r="K24" s="23"/>
      <c r="L24" s="375"/>
      <c r="M24" s="375"/>
      <c r="N24" s="375"/>
    </row>
    <row r="25" spans="2:14" ht="21.75" customHeight="1">
      <c r="B25" s="82" t="s">
        <v>473</v>
      </c>
      <c r="C25"/>
      <c r="D25"/>
      <c r="E25"/>
      <c r="F25"/>
      <c r="G25"/>
      <c r="H25"/>
      <c r="I25"/>
      <c r="K25" s="318"/>
    </row>
    <row r="26" spans="2:14" ht="21.75" customHeight="1">
      <c r="B26" s="34" t="s">
        <v>83</v>
      </c>
      <c r="C26"/>
      <c r="D26"/>
      <c r="E26"/>
      <c r="F26"/>
      <c r="G26"/>
      <c r="H26"/>
      <c r="I26"/>
      <c r="K26" s="247"/>
      <c r="L26" s="376"/>
      <c r="M26" s="376"/>
      <c r="N26" s="376"/>
    </row>
    <row r="27" spans="2:14" ht="21.75" customHeight="1">
      <c r="B27" s="82" t="s">
        <v>462</v>
      </c>
      <c r="C27"/>
      <c r="D27"/>
      <c r="E27"/>
      <c r="F27"/>
      <c r="G27"/>
      <c r="H27"/>
      <c r="I27"/>
      <c r="K27" s="247"/>
      <c r="L27" s="374"/>
      <c r="M27" s="374"/>
      <c r="N27" s="374"/>
    </row>
    <row r="28" spans="2:14" ht="21.75" customHeight="1">
      <c r="B28" s="82" t="s">
        <v>472</v>
      </c>
      <c r="C28"/>
      <c r="D28"/>
      <c r="E28"/>
      <c r="F28"/>
      <c r="G28"/>
      <c r="H28"/>
      <c r="I28"/>
      <c r="K28" s="318"/>
      <c r="L28" s="374"/>
      <c r="M28" s="374"/>
      <c r="N28" s="374"/>
    </row>
    <row r="29" spans="2:14" ht="21.75" customHeight="1">
      <c r="B29" s="31" t="s">
        <v>471</v>
      </c>
      <c r="C29"/>
      <c r="D29"/>
      <c r="E29"/>
      <c r="F29"/>
      <c r="G29"/>
      <c r="H29"/>
      <c r="I29"/>
      <c r="K29" s="318"/>
      <c r="L29" s="374"/>
      <c r="M29" s="374"/>
      <c r="N29" s="374"/>
    </row>
    <row r="30" spans="2:14" ht="21.75" customHeight="1">
      <c r="B30" s="34" t="s">
        <v>84</v>
      </c>
      <c r="C30"/>
      <c r="D30"/>
      <c r="E30"/>
      <c r="F30"/>
      <c r="G30"/>
      <c r="H30"/>
      <c r="I30"/>
      <c r="K30" s="249"/>
      <c r="L30" s="374"/>
      <c r="M30" s="374"/>
      <c r="N30" s="374"/>
    </row>
    <row r="31" spans="2:14" ht="21.75" customHeight="1">
      <c r="B31" s="82" t="s">
        <v>460</v>
      </c>
      <c r="C31"/>
      <c r="D31"/>
      <c r="E31"/>
      <c r="F31"/>
      <c r="G31"/>
      <c r="H31"/>
      <c r="I31"/>
      <c r="K31" s="249"/>
      <c r="L31" s="374"/>
      <c r="M31" s="374"/>
      <c r="N31" s="374"/>
    </row>
    <row r="32" spans="2:14" ht="21.75" customHeight="1">
      <c r="B32" s="82" t="s">
        <v>456</v>
      </c>
      <c r="C32" s="35"/>
      <c r="D32" s="35"/>
      <c r="E32" s="35"/>
      <c r="F32" s="35"/>
      <c r="G32" s="35"/>
      <c r="H32" s="35"/>
      <c r="I32" s="35"/>
      <c r="K32" s="249"/>
      <c r="L32" s="374"/>
      <c r="M32" s="374"/>
      <c r="N32" s="374"/>
    </row>
    <row r="33" spans="2:14" ht="21.75" customHeight="1">
      <c r="B33" s="82" t="s">
        <v>461</v>
      </c>
      <c r="K33" s="23"/>
      <c r="L33" s="28"/>
      <c r="M33" s="28"/>
      <c r="N33" s="28"/>
    </row>
    <row r="34" spans="2:14" ht="21.75" customHeight="1">
      <c r="B34" s="34" t="s">
        <v>85</v>
      </c>
    </row>
    <row r="35" spans="2:14" ht="21.75" customHeight="1">
      <c r="B35" s="82"/>
    </row>
    <row r="36" spans="2:14" ht="21.75" customHeight="1">
      <c r="B36" s="34"/>
    </row>
  </sheetData>
  <sheetProtection selectLockedCells="1" selectUnlockedCells="1"/>
  <mergeCells count="19">
    <mergeCell ref="B5:J5"/>
    <mergeCell ref="L32:N32"/>
    <mergeCell ref="L31:N31"/>
    <mergeCell ref="B1:J1"/>
    <mergeCell ref="L27:N27"/>
    <mergeCell ref="L28:N28"/>
    <mergeCell ref="L29:N29"/>
    <mergeCell ref="L30:N30"/>
    <mergeCell ref="L21:N21"/>
    <mergeCell ref="L22:N22"/>
    <mergeCell ref="L24:N24"/>
    <mergeCell ref="L26:N26"/>
    <mergeCell ref="B21:J21"/>
    <mergeCell ref="L16:M16"/>
    <mergeCell ref="L17:N17"/>
    <mergeCell ref="L18:N18"/>
    <mergeCell ref="L19:N19"/>
    <mergeCell ref="L20:N20"/>
    <mergeCell ref="B3:J3"/>
  </mergeCells>
  <phoneticPr fontId="5"/>
  <pageMargins left="0.70866141732283472" right="0.31496062992125984" top="0.74803149606299213" bottom="0.74803149606299213" header="0.51181102362204722" footer="0.31496062992125984"/>
  <pageSetup paperSize="9" scale="93" firstPageNumber="0" fitToHeight="0" orientation="portrait" horizontalDpi="300" verticalDpi="300" r:id="rId1"/>
  <headerFooter alignWithMargins="0">
    <oddFooter>&amp;C- 4 -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view="pageBreakPreview" topLeftCell="A13" zoomScaleNormal="100" zoomScaleSheetLayoutView="100" workbookViewId="0">
      <selection activeCell="S37" sqref="S37"/>
    </sheetView>
  </sheetViews>
  <sheetFormatPr defaultColWidth="8.625" defaultRowHeight="13.5"/>
  <cols>
    <col min="1" max="1" width="2.625" customWidth="1"/>
    <col min="2" max="8" width="3.625" customWidth="1"/>
    <col min="9" max="9" width="3.375" customWidth="1"/>
    <col min="10" max="91" width="3.625" customWidth="1"/>
  </cols>
  <sheetData>
    <row r="1" spans="1:23" ht="21" customHeight="1">
      <c r="A1" s="261"/>
      <c r="B1" s="261"/>
      <c r="C1" s="261"/>
      <c r="D1" s="261"/>
      <c r="E1" s="261"/>
      <c r="F1" s="261"/>
      <c r="G1" s="261"/>
      <c r="H1" s="261"/>
      <c r="I1" s="261"/>
      <c r="J1" s="261"/>
      <c r="K1" s="257"/>
      <c r="L1" s="258"/>
      <c r="M1" s="258"/>
      <c r="N1" s="258"/>
      <c r="O1" s="258"/>
      <c r="P1" s="258"/>
    </row>
    <row r="2" spans="1:23" ht="21" customHeight="1">
      <c r="A2" s="261"/>
      <c r="B2" s="261"/>
      <c r="C2" s="261"/>
      <c r="D2" s="261"/>
      <c r="E2" s="261"/>
      <c r="F2" s="261"/>
      <c r="G2" s="261"/>
      <c r="H2" s="261"/>
      <c r="I2" s="261"/>
      <c r="J2" s="261"/>
      <c r="K2" s="257"/>
      <c r="L2" s="258"/>
      <c r="M2" s="258"/>
      <c r="N2" s="258"/>
      <c r="O2" s="258"/>
      <c r="P2" s="258"/>
    </row>
    <row r="3" spans="1:23" ht="21" customHeight="1">
      <c r="A3" s="20"/>
      <c r="B3" s="20"/>
      <c r="C3" s="20"/>
      <c r="D3" s="20"/>
      <c r="E3" s="20"/>
      <c r="F3" s="20"/>
      <c r="G3" s="20"/>
      <c r="H3" s="20"/>
      <c r="I3" s="20"/>
      <c r="J3" s="20"/>
      <c r="K3" s="258"/>
      <c r="L3" s="258"/>
      <c r="M3" s="258"/>
      <c r="N3" s="258"/>
      <c r="O3" s="258"/>
      <c r="P3" s="258"/>
    </row>
    <row r="4" spans="1:23" ht="13.5" customHeight="1">
      <c r="B4" s="380" t="s">
        <v>370</v>
      </c>
      <c r="C4" s="380"/>
      <c r="D4" s="380"/>
      <c r="E4" s="380"/>
      <c r="F4" s="380"/>
      <c r="G4" s="380"/>
      <c r="H4" s="381"/>
      <c r="I4" s="379" t="s">
        <v>86</v>
      </c>
      <c r="J4" s="379"/>
      <c r="K4" s="379"/>
      <c r="N4" s="380" t="s">
        <v>369</v>
      </c>
      <c r="O4" s="380"/>
      <c r="P4" s="380"/>
      <c r="Q4" s="380"/>
      <c r="R4" s="380"/>
      <c r="S4" s="380"/>
      <c r="T4" s="380"/>
      <c r="U4" s="379" t="s">
        <v>87</v>
      </c>
      <c r="V4" s="379"/>
      <c r="W4" s="379"/>
    </row>
    <row r="5" spans="1:23" ht="13.5" customHeight="1">
      <c r="B5" s="380"/>
      <c r="C5" s="380"/>
      <c r="D5" s="380"/>
      <c r="E5" s="380"/>
      <c r="F5" s="380"/>
      <c r="G5" s="380"/>
      <c r="H5" s="380"/>
      <c r="I5" s="379"/>
      <c r="J5" s="379"/>
      <c r="K5" s="379"/>
      <c r="N5" s="380"/>
      <c r="O5" s="380"/>
      <c r="P5" s="380"/>
      <c r="Q5" s="380"/>
      <c r="R5" s="380"/>
      <c r="S5" s="380"/>
      <c r="T5" s="380"/>
      <c r="U5" s="379"/>
      <c r="V5" s="379"/>
      <c r="W5" s="379"/>
    </row>
    <row r="6" spans="1:23" ht="14.25">
      <c r="E6" s="256"/>
    </row>
    <row r="7" spans="1:23">
      <c r="B7" s="49"/>
    </row>
    <row r="25" spans="2:26">
      <c r="B25" s="49"/>
    </row>
    <row r="26" spans="2:26">
      <c r="B26" t="s">
        <v>413</v>
      </c>
    </row>
    <row r="27" spans="2:26">
      <c r="B27" t="s">
        <v>413</v>
      </c>
    </row>
    <row r="28" spans="2:26" ht="26.25" customHeight="1">
      <c r="B28" s="50"/>
    </row>
    <row r="30" spans="2:26" ht="19.5" customHeight="1">
      <c r="C30" s="383" t="s">
        <v>88</v>
      </c>
      <c r="D30" s="383"/>
      <c r="E30" s="383"/>
      <c r="F30" s="383"/>
      <c r="G30" s="384" t="s">
        <v>89</v>
      </c>
      <c r="H30" s="384"/>
      <c r="I30" s="384"/>
      <c r="J30" s="384"/>
      <c r="K30" s="384"/>
      <c r="L30" s="51"/>
      <c r="M30" s="51"/>
      <c r="N30" s="51"/>
      <c r="O30" s="383" t="s">
        <v>88</v>
      </c>
      <c r="P30" s="383"/>
      <c r="Q30" s="383"/>
      <c r="R30" s="383"/>
      <c r="S30" s="384" t="s">
        <v>90</v>
      </c>
      <c r="T30" s="384"/>
      <c r="U30" s="384"/>
      <c r="V30" s="384"/>
      <c r="W30" s="384"/>
      <c r="X30" s="51"/>
      <c r="Y30" s="51"/>
      <c r="Z30" s="51"/>
    </row>
    <row r="31" spans="2:26" ht="18" customHeight="1">
      <c r="C31" s="383"/>
      <c r="D31" s="383"/>
      <c r="E31" s="383"/>
      <c r="F31" s="383"/>
      <c r="G31" s="384" t="s">
        <v>373</v>
      </c>
      <c r="H31" s="384"/>
      <c r="I31" s="384"/>
      <c r="J31" s="384"/>
      <c r="K31" s="384"/>
      <c r="L31" s="51"/>
      <c r="M31" s="51"/>
      <c r="N31" s="51"/>
      <c r="O31" s="383"/>
      <c r="P31" s="383"/>
      <c r="Q31" s="383"/>
      <c r="R31" s="383"/>
      <c r="S31" s="384" t="s">
        <v>91</v>
      </c>
      <c r="T31" s="384"/>
      <c r="U31" s="384"/>
      <c r="V31" s="384"/>
      <c r="W31" s="384"/>
      <c r="X31" s="51"/>
      <c r="Y31" s="51"/>
      <c r="Z31" s="51"/>
    </row>
    <row r="32" spans="2:26" ht="18" customHeight="1">
      <c r="C32" s="383" t="s">
        <v>92</v>
      </c>
      <c r="D32" s="383"/>
      <c r="E32" s="383"/>
      <c r="F32" s="383"/>
      <c r="G32" s="385" t="s">
        <v>404</v>
      </c>
      <c r="H32" s="384"/>
      <c r="I32" s="384"/>
      <c r="J32" s="384"/>
      <c r="K32" s="384"/>
      <c r="L32" s="51"/>
      <c r="M32" s="51"/>
      <c r="N32" s="51"/>
      <c r="O32" s="383" t="s">
        <v>92</v>
      </c>
      <c r="P32" s="383"/>
      <c r="Q32" s="383"/>
      <c r="R32" s="383"/>
      <c r="S32" s="385" t="s">
        <v>405</v>
      </c>
      <c r="T32" s="384"/>
      <c r="U32" s="384"/>
      <c r="V32" s="384"/>
      <c r="W32" s="384"/>
      <c r="X32" s="51"/>
      <c r="Y32" s="51"/>
      <c r="Z32" s="51"/>
    </row>
    <row r="33" spans="2:26" ht="18" customHeight="1">
      <c r="C33" s="52"/>
      <c r="D33" s="52"/>
      <c r="E33" s="52"/>
      <c r="F33" s="52"/>
      <c r="G33" s="53"/>
      <c r="H33" s="53"/>
      <c r="I33" s="53"/>
      <c r="J33" s="53"/>
      <c r="K33" s="53"/>
      <c r="L33" s="51"/>
      <c r="M33" s="51"/>
      <c r="N33" s="51"/>
      <c r="O33" s="52"/>
      <c r="P33" s="52"/>
      <c r="Q33" s="52"/>
      <c r="R33" s="52"/>
      <c r="S33" s="53"/>
      <c r="T33" s="53"/>
      <c r="U33" s="53"/>
      <c r="V33" s="53"/>
      <c r="W33" s="53"/>
      <c r="X33" s="51"/>
      <c r="Y33" s="51"/>
      <c r="Z33" s="51"/>
    </row>
    <row r="34" spans="2:26" ht="13.5" customHeight="1">
      <c r="B34" s="380" t="s">
        <v>55</v>
      </c>
      <c r="C34" s="380"/>
      <c r="D34" s="380"/>
      <c r="E34" s="380"/>
    </row>
    <row r="35" spans="2:26" ht="13.5" customHeight="1">
      <c r="B35" s="380"/>
      <c r="C35" s="380"/>
      <c r="D35" s="380"/>
      <c r="E35" s="380"/>
      <c r="H35" s="49"/>
    </row>
    <row r="36" spans="2:26" ht="13.5" customHeight="1">
      <c r="B36" s="382" t="s">
        <v>94</v>
      </c>
      <c r="C36" s="382"/>
      <c r="D36" s="382"/>
      <c r="E36" s="382"/>
      <c r="H36" s="49"/>
    </row>
    <row r="37" spans="2:26" ht="13.5" customHeight="1">
      <c r="B37" s="382"/>
      <c r="C37" s="382"/>
      <c r="D37" s="382"/>
      <c r="E37" s="382"/>
      <c r="H37" s="49"/>
    </row>
    <row r="38" spans="2:26" ht="13.5" customHeight="1"/>
    <row r="44" spans="2:26" ht="15.75">
      <c r="Q44" s="383" t="s">
        <v>88</v>
      </c>
      <c r="R44" s="383"/>
      <c r="S44" s="383"/>
      <c r="T44" s="383"/>
      <c r="U44" s="384" t="s">
        <v>95</v>
      </c>
      <c r="V44" s="384"/>
      <c r="W44" s="384"/>
      <c r="X44" s="384"/>
      <c r="Y44" s="384"/>
    </row>
    <row r="45" spans="2:26" ht="15.75">
      <c r="Q45" s="383"/>
      <c r="R45" s="383"/>
      <c r="S45" s="383"/>
      <c r="T45" s="383"/>
      <c r="U45" s="384" t="s">
        <v>374</v>
      </c>
      <c r="V45" s="384"/>
      <c r="W45" s="384"/>
      <c r="X45" s="384"/>
      <c r="Y45" s="384"/>
    </row>
    <row r="46" spans="2:26" ht="15.75">
      <c r="Q46" s="383" t="s">
        <v>92</v>
      </c>
      <c r="R46" s="383"/>
      <c r="S46" s="383"/>
      <c r="T46" s="383"/>
      <c r="U46" s="385" t="s">
        <v>406</v>
      </c>
      <c r="V46" s="384"/>
      <c r="W46" s="384"/>
      <c r="X46" s="384"/>
      <c r="Y46" s="384"/>
    </row>
  </sheetData>
  <sheetProtection selectLockedCells="1" selectUnlockedCells="1"/>
  <mergeCells count="21">
    <mergeCell ref="Q44:T45"/>
    <mergeCell ref="U44:Y44"/>
    <mergeCell ref="U45:Y45"/>
    <mergeCell ref="Q46:T46"/>
    <mergeCell ref="U46:Y46"/>
    <mergeCell ref="U4:W5"/>
    <mergeCell ref="B4:H5"/>
    <mergeCell ref="I4:K5"/>
    <mergeCell ref="N4:T5"/>
    <mergeCell ref="B36:E37"/>
    <mergeCell ref="C30:F31"/>
    <mergeCell ref="G30:K30"/>
    <mergeCell ref="O30:R31"/>
    <mergeCell ref="S30:W30"/>
    <mergeCell ref="G31:K31"/>
    <mergeCell ref="S31:W31"/>
    <mergeCell ref="C32:F32"/>
    <mergeCell ref="G32:K32"/>
    <mergeCell ref="O32:R32"/>
    <mergeCell ref="S32:W32"/>
    <mergeCell ref="B34:E35"/>
  </mergeCells>
  <phoneticPr fontId="5"/>
  <pageMargins left="0.78749999999999998" right="0.31527777777777777" top="0.62986111111111109" bottom="0.39374999999999999" header="0.51180555555555551" footer="0.39374999999999999"/>
  <pageSetup paperSize="9" firstPageNumber="0" orientation="portrait" horizontalDpi="300" verticalDpi="300" r:id="rId1"/>
  <headerFooter alignWithMargins="0">
    <oddFooter>&amp;C- ５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view="pageBreakPreview" zoomScaleNormal="100" zoomScaleSheetLayoutView="100" workbookViewId="0">
      <selection activeCell="W32" sqref="W32"/>
    </sheetView>
  </sheetViews>
  <sheetFormatPr defaultColWidth="8.625" defaultRowHeight="13.5"/>
  <cols>
    <col min="1" max="7" width="3.625" customWidth="1"/>
    <col min="8" max="8" width="3.375" customWidth="1"/>
    <col min="9" max="90" width="3.625" customWidth="1"/>
  </cols>
  <sheetData>
    <row r="1" spans="1:22" ht="21" customHeight="1">
      <c r="A1" s="7"/>
      <c r="B1" s="261"/>
      <c r="C1" s="261"/>
      <c r="D1" s="261"/>
      <c r="E1" s="261"/>
      <c r="F1" s="261"/>
      <c r="G1" s="261"/>
      <c r="H1" s="261"/>
      <c r="I1" s="261"/>
      <c r="J1" s="261"/>
    </row>
    <row r="2" spans="1:22" ht="21" customHeight="1">
      <c r="A2" s="7"/>
      <c r="B2" s="261"/>
      <c r="C2" s="261"/>
      <c r="D2" s="261"/>
      <c r="E2" s="261"/>
      <c r="F2" s="261"/>
      <c r="G2" s="261"/>
      <c r="H2" s="261"/>
      <c r="I2" s="261"/>
      <c r="J2" s="261"/>
    </row>
    <row r="3" spans="1:22" ht="21" customHeight="1">
      <c r="A3" s="20"/>
      <c r="B3" s="20"/>
      <c r="C3" s="20"/>
      <c r="D3" s="20"/>
      <c r="E3" s="20"/>
      <c r="F3" s="20"/>
      <c r="G3" s="20"/>
      <c r="H3" s="20"/>
      <c r="I3" s="259"/>
      <c r="J3" s="259"/>
      <c r="K3" s="259"/>
      <c r="L3" s="259"/>
      <c r="M3" s="259"/>
      <c r="N3" s="259"/>
      <c r="O3" s="259"/>
      <c r="P3" s="259"/>
    </row>
    <row r="4" spans="1:22" ht="13.5" customHeight="1">
      <c r="A4" s="380" t="s">
        <v>370</v>
      </c>
      <c r="B4" s="380"/>
      <c r="C4" s="380"/>
      <c r="D4" s="380"/>
      <c r="E4" s="380"/>
      <c r="F4" s="380"/>
      <c r="G4" s="380"/>
      <c r="H4" s="386" t="s">
        <v>86</v>
      </c>
      <c r="I4" s="379"/>
      <c r="J4" s="379"/>
      <c r="M4" s="380" t="s">
        <v>369</v>
      </c>
      <c r="N4" s="380"/>
      <c r="O4" s="380"/>
      <c r="P4" s="380"/>
      <c r="Q4" s="380"/>
      <c r="R4" s="380"/>
      <c r="S4" s="380"/>
      <c r="T4" s="379" t="s">
        <v>96</v>
      </c>
      <c r="U4" s="379"/>
      <c r="V4" s="379"/>
    </row>
    <row r="5" spans="1:22" ht="13.5" customHeight="1">
      <c r="A5" s="380"/>
      <c r="B5" s="380"/>
      <c r="C5" s="380"/>
      <c r="D5" s="380"/>
      <c r="E5" s="380"/>
      <c r="F5" s="380"/>
      <c r="G5" s="380"/>
      <c r="H5" s="379"/>
      <c r="I5" s="379"/>
      <c r="J5" s="379"/>
      <c r="M5" s="380"/>
      <c r="N5" s="380"/>
      <c r="O5" s="380"/>
      <c r="P5" s="380"/>
      <c r="Q5" s="380"/>
      <c r="R5" s="380"/>
      <c r="S5" s="380"/>
      <c r="T5" s="379"/>
      <c r="U5" s="379"/>
      <c r="V5" s="379"/>
    </row>
    <row r="7" spans="1:22">
      <c r="A7" s="49"/>
    </row>
    <row r="25" spans="1:25">
      <c r="A25" s="49"/>
    </row>
    <row r="26" spans="1:25">
      <c r="B26" t="s">
        <v>413</v>
      </c>
    </row>
    <row r="27" spans="1:25">
      <c r="B27" t="s">
        <v>413</v>
      </c>
    </row>
    <row r="28" spans="1:25" ht="26.25" customHeight="1">
      <c r="A28" s="50"/>
    </row>
    <row r="30" spans="1:25" ht="19.5" customHeight="1">
      <c r="B30" s="383" t="s">
        <v>88</v>
      </c>
      <c r="C30" s="383"/>
      <c r="D30" s="383"/>
      <c r="E30" s="383"/>
      <c r="F30" s="384" t="s">
        <v>97</v>
      </c>
      <c r="G30" s="384"/>
      <c r="H30" s="384"/>
      <c r="I30" s="384"/>
      <c r="J30" s="384"/>
      <c r="K30" s="51"/>
      <c r="L30" s="51"/>
      <c r="M30" s="51"/>
      <c r="N30" s="383" t="s">
        <v>88</v>
      </c>
      <c r="O30" s="383"/>
      <c r="P30" s="383"/>
      <c r="Q30" s="383"/>
      <c r="R30" s="384" t="s">
        <v>89</v>
      </c>
      <c r="S30" s="384"/>
      <c r="T30" s="384"/>
      <c r="U30" s="384"/>
      <c r="V30" s="384"/>
      <c r="W30" s="51"/>
      <c r="X30" s="51"/>
      <c r="Y30" s="51"/>
    </row>
    <row r="31" spans="1:25" ht="18" customHeight="1">
      <c r="B31" s="383"/>
      <c r="C31" s="383"/>
      <c r="D31" s="383"/>
      <c r="E31" s="383"/>
      <c r="F31" s="384" t="s">
        <v>98</v>
      </c>
      <c r="G31" s="384"/>
      <c r="H31" s="384"/>
      <c r="I31" s="384"/>
      <c r="J31" s="384"/>
      <c r="K31" s="51"/>
      <c r="L31" s="51"/>
      <c r="M31" s="51"/>
      <c r="N31" s="383"/>
      <c r="O31" s="383"/>
      <c r="P31" s="383"/>
      <c r="Q31" s="383"/>
      <c r="R31" s="384" t="s">
        <v>99</v>
      </c>
      <c r="S31" s="384"/>
      <c r="T31" s="384"/>
      <c r="U31" s="384"/>
      <c r="V31" s="384"/>
      <c r="W31" s="51"/>
      <c r="X31" s="51"/>
      <c r="Y31" s="51"/>
    </row>
    <row r="32" spans="1:25" ht="18" customHeight="1">
      <c r="B32" s="383" t="s">
        <v>92</v>
      </c>
      <c r="C32" s="383"/>
      <c r="D32" s="383"/>
      <c r="E32" s="383"/>
      <c r="F32" s="387" t="s">
        <v>100</v>
      </c>
      <c r="G32" s="387"/>
      <c r="H32" s="387"/>
      <c r="I32" s="387"/>
      <c r="J32" s="387"/>
      <c r="K32" s="51"/>
      <c r="L32" s="51"/>
      <c r="M32" s="51"/>
      <c r="N32" s="383" t="s">
        <v>92</v>
      </c>
      <c r="O32" s="383"/>
      <c r="P32" s="383"/>
      <c r="Q32" s="383"/>
      <c r="R32" s="387" t="s">
        <v>93</v>
      </c>
      <c r="S32" s="387"/>
      <c r="T32" s="387"/>
      <c r="U32" s="387"/>
      <c r="V32" s="387"/>
      <c r="W32" s="51"/>
      <c r="X32" s="51"/>
      <c r="Y32" s="51"/>
    </row>
    <row r="33" spans="1:31" ht="18" customHeight="1">
      <c r="B33" s="52"/>
      <c r="C33" s="52"/>
      <c r="D33" s="52"/>
      <c r="E33" s="52"/>
      <c r="F33" s="53"/>
      <c r="G33" s="53"/>
      <c r="H33" s="53"/>
      <c r="I33" s="53"/>
      <c r="J33" s="53"/>
      <c r="K33" s="51"/>
      <c r="L33" s="51"/>
      <c r="M33" s="51"/>
      <c r="N33" s="52"/>
      <c r="O33" s="52"/>
      <c r="P33" s="52"/>
      <c r="Q33" s="52"/>
      <c r="R33" s="53"/>
      <c r="S33" s="53"/>
      <c r="T33" s="53"/>
      <c r="U33" s="53"/>
      <c r="V33" s="53"/>
      <c r="W33" s="51"/>
      <c r="X33" s="51"/>
      <c r="Y33" s="51"/>
    </row>
    <row r="34" spans="1:31" ht="13.5" customHeight="1">
      <c r="A34" s="380" t="s">
        <v>54</v>
      </c>
      <c r="B34" s="380"/>
      <c r="C34" s="380"/>
      <c r="D34" s="380"/>
    </row>
    <row r="35" spans="1:31" ht="13.5" customHeight="1">
      <c r="A35" s="380"/>
      <c r="B35" s="380"/>
      <c r="C35" s="380"/>
      <c r="D35" s="380"/>
      <c r="G35" s="49"/>
    </row>
    <row r="36" spans="1:31" ht="13.5" customHeight="1">
      <c r="A36" s="382" t="s">
        <v>96</v>
      </c>
      <c r="B36" s="382"/>
      <c r="C36" s="382"/>
      <c r="D36" s="382"/>
      <c r="G36" s="49"/>
    </row>
    <row r="37" spans="1:31" ht="13.5" customHeight="1">
      <c r="A37" s="382"/>
      <c r="B37" s="382"/>
      <c r="C37" s="382"/>
      <c r="D37" s="382"/>
      <c r="G37" s="49"/>
    </row>
    <row r="38" spans="1:31" ht="13.5" customHeight="1"/>
    <row r="44" spans="1:31" ht="18">
      <c r="P44" s="383" t="s">
        <v>88</v>
      </c>
      <c r="Q44" s="383"/>
      <c r="R44" s="383"/>
      <c r="S44" s="383"/>
      <c r="T44" s="385" t="s">
        <v>371</v>
      </c>
      <c r="U44" s="384"/>
      <c r="V44" s="384"/>
      <c r="W44" s="384"/>
      <c r="X44" s="384"/>
      <c r="AA44" s="7"/>
      <c r="AB44" s="260"/>
      <c r="AC44" s="260"/>
      <c r="AD44" s="260"/>
      <c r="AE44" s="260"/>
    </row>
    <row r="45" spans="1:31" ht="18">
      <c r="P45" s="383"/>
      <c r="Q45" s="383"/>
      <c r="R45" s="383"/>
      <c r="S45" s="383"/>
      <c r="T45" s="385" t="s">
        <v>372</v>
      </c>
      <c r="U45" s="384"/>
      <c r="V45" s="384"/>
      <c r="W45" s="384"/>
      <c r="X45" s="384"/>
      <c r="AA45" s="7"/>
      <c r="AB45" s="260"/>
      <c r="AC45" s="260"/>
      <c r="AD45" s="260"/>
      <c r="AE45" s="260"/>
    </row>
    <row r="46" spans="1:31" ht="15.75">
      <c r="P46" s="383" t="s">
        <v>92</v>
      </c>
      <c r="Q46" s="383"/>
      <c r="R46" s="383"/>
      <c r="S46" s="383"/>
      <c r="T46" s="387" t="s">
        <v>101</v>
      </c>
      <c r="U46" s="387"/>
      <c r="V46" s="387"/>
      <c r="W46" s="387"/>
      <c r="X46" s="387"/>
    </row>
  </sheetData>
  <sheetProtection selectLockedCells="1" selectUnlockedCells="1"/>
  <mergeCells count="21">
    <mergeCell ref="A36:D37"/>
    <mergeCell ref="P44:S45"/>
    <mergeCell ref="T44:X44"/>
    <mergeCell ref="T45:X45"/>
    <mergeCell ref="P46:S46"/>
    <mergeCell ref="T46:X46"/>
    <mergeCell ref="A34:D35"/>
    <mergeCell ref="A4:G5"/>
    <mergeCell ref="H4:J5"/>
    <mergeCell ref="M4:S5"/>
    <mergeCell ref="R31:V31"/>
    <mergeCell ref="B32:E32"/>
    <mergeCell ref="F32:J32"/>
    <mergeCell ref="N32:Q32"/>
    <mergeCell ref="R32:V32"/>
    <mergeCell ref="T4:V5"/>
    <mergeCell ref="B30:E31"/>
    <mergeCell ref="F30:J30"/>
    <mergeCell ref="N30:Q31"/>
    <mergeCell ref="R30:V30"/>
    <mergeCell ref="F31:J31"/>
  </mergeCells>
  <phoneticPr fontId="5"/>
  <pageMargins left="0.78749999999999998" right="0.59027777777777779" top="0.62986111111111109" bottom="0.39374999999999999" header="0.51180555555555551" footer="0.39374999999999999"/>
  <pageSetup paperSize="9" firstPageNumber="0" orientation="portrait" horizontalDpi="300" verticalDpi="300" r:id="rId1"/>
  <headerFooter alignWithMargins="0">
    <oddFooter>&amp;C- ６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Normal="100" zoomScaleSheetLayoutView="100" workbookViewId="0">
      <selection activeCell="E3" sqref="E2:E3"/>
    </sheetView>
  </sheetViews>
  <sheetFormatPr defaultColWidth="8.625" defaultRowHeight="13.5"/>
  <cols>
    <col min="1" max="1" width="15.125" customWidth="1"/>
    <col min="2" max="7" width="12.75" customWidth="1"/>
    <col min="8" max="8" width="6.375" customWidth="1"/>
  </cols>
  <sheetData>
    <row r="1" spans="1:10" ht="18.95" customHeight="1">
      <c r="A1" s="390"/>
      <c r="B1" s="390"/>
      <c r="C1" s="390"/>
      <c r="D1" s="390"/>
      <c r="E1" s="390"/>
      <c r="F1" s="390"/>
      <c r="G1" s="390"/>
      <c r="H1" s="390"/>
      <c r="I1" s="292"/>
      <c r="J1" s="20"/>
    </row>
    <row r="2" spans="1:10" ht="13.5" customHeight="1">
      <c r="A2" s="54"/>
      <c r="B2" s="8"/>
      <c r="C2" s="8"/>
      <c r="D2" s="8"/>
      <c r="E2" s="8"/>
      <c r="F2" s="8"/>
      <c r="G2" s="8"/>
      <c r="H2" s="20"/>
      <c r="I2" s="20"/>
      <c r="J2" s="20"/>
    </row>
    <row r="3" spans="1:10" ht="19.5" customHeight="1">
      <c r="A3" s="1"/>
      <c r="B3" s="1"/>
      <c r="C3" s="1"/>
      <c r="D3" s="1"/>
      <c r="E3" s="1"/>
      <c r="F3" s="8"/>
      <c r="G3" s="1"/>
      <c r="H3" s="283"/>
    </row>
    <row r="4" spans="1:10" ht="24.75" customHeight="1">
      <c r="A4" s="388" t="s">
        <v>102</v>
      </c>
      <c r="B4" s="388"/>
      <c r="C4" s="388"/>
      <c r="D4" s="388"/>
      <c r="E4" s="388"/>
      <c r="F4" s="388"/>
      <c r="G4" s="388"/>
      <c r="H4" s="388"/>
    </row>
    <row r="5" spans="1:10" ht="21.75" customHeight="1">
      <c r="A5" s="389" t="s">
        <v>103</v>
      </c>
      <c r="B5" s="389"/>
      <c r="C5" s="389"/>
      <c r="D5" s="389"/>
      <c r="E5" s="389"/>
      <c r="F5" s="389"/>
      <c r="G5" s="389"/>
    </row>
    <row r="7" spans="1:10">
      <c r="C7" s="55"/>
      <c r="D7" s="56"/>
    </row>
    <row r="8" spans="1:10" ht="23.25" customHeight="1">
      <c r="A8" s="57" t="s">
        <v>104</v>
      </c>
      <c r="C8" s="58"/>
      <c r="F8" s="59" t="s">
        <v>105</v>
      </c>
      <c r="G8" s="55"/>
    </row>
    <row r="9" spans="1:10" s="58" customFormat="1" ht="18" customHeight="1">
      <c r="A9" s="60" t="s">
        <v>106</v>
      </c>
      <c r="B9" s="61" t="s">
        <v>107</v>
      </c>
      <c r="C9" s="61" t="s">
        <v>108</v>
      </c>
      <c r="D9" s="61" t="s">
        <v>109</v>
      </c>
      <c r="E9" s="62" t="s">
        <v>110</v>
      </c>
      <c r="F9" s="61" t="s">
        <v>111</v>
      </c>
      <c r="G9" s="63" t="s">
        <v>112</v>
      </c>
      <c r="I9" s="64"/>
      <c r="J9" s="65"/>
    </row>
    <row r="10" spans="1:10" ht="18" customHeight="1">
      <c r="A10" s="60" t="s">
        <v>113</v>
      </c>
      <c r="B10" s="60">
        <v>0</v>
      </c>
      <c r="C10" s="66">
        <v>380000</v>
      </c>
      <c r="D10" s="66">
        <v>760000</v>
      </c>
      <c r="E10" s="62">
        <v>1140000</v>
      </c>
      <c r="F10" s="66">
        <v>1520000</v>
      </c>
      <c r="G10" s="66">
        <v>1900000</v>
      </c>
      <c r="I10" s="67"/>
      <c r="J10" s="65"/>
    </row>
    <row r="11" spans="1:10" ht="18" customHeight="1">
      <c r="A11" s="68" t="s">
        <v>114</v>
      </c>
      <c r="B11" s="69">
        <v>2572000</v>
      </c>
      <c r="C11" s="69">
        <v>2980000</v>
      </c>
      <c r="D11" s="69">
        <v>3530000</v>
      </c>
      <c r="E11" s="70">
        <v>4000000</v>
      </c>
      <c r="F11" s="69">
        <v>4480000</v>
      </c>
      <c r="G11" s="69">
        <v>4950000</v>
      </c>
      <c r="I11" s="71"/>
      <c r="J11" s="65"/>
    </row>
    <row r="12" spans="1:10" ht="18" customHeight="1">
      <c r="A12" s="72" t="s">
        <v>115</v>
      </c>
      <c r="B12" s="73">
        <f>B11</f>
        <v>2572000</v>
      </c>
      <c r="C12" s="73">
        <f t="shared" ref="C12:G12" si="0">C11</f>
        <v>2980000</v>
      </c>
      <c r="D12" s="73">
        <f t="shared" si="0"/>
        <v>3530000</v>
      </c>
      <c r="E12" s="73">
        <f t="shared" si="0"/>
        <v>4000000</v>
      </c>
      <c r="F12" s="73">
        <f t="shared" si="0"/>
        <v>4480000</v>
      </c>
      <c r="G12" s="73">
        <f t="shared" si="0"/>
        <v>4950000</v>
      </c>
      <c r="I12" s="74"/>
      <c r="J12" s="65"/>
    </row>
    <row r="13" spans="1:10" ht="18" customHeight="1">
      <c r="A13" s="72" t="s">
        <v>116</v>
      </c>
      <c r="B13" s="73">
        <f>B12*0.7-80000</f>
        <v>1720400</v>
      </c>
      <c r="C13" s="73">
        <f>C12*0.7-80000</f>
        <v>2005999.9999999998</v>
      </c>
      <c r="D13" s="73">
        <f>D12*0.7-80000</f>
        <v>2391000</v>
      </c>
      <c r="E13" s="73">
        <f t="shared" ref="E13:G13" si="1">E12*0.8-440000</f>
        <v>2760000</v>
      </c>
      <c r="F13" s="73">
        <f t="shared" si="1"/>
        <v>3144000</v>
      </c>
      <c r="G13" s="73">
        <f t="shared" si="1"/>
        <v>3520000</v>
      </c>
      <c r="I13" s="74"/>
      <c r="J13" s="65"/>
    </row>
    <row r="14" spans="1:10" ht="18" customHeight="1">
      <c r="A14" s="72" t="s">
        <v>117</v>
      </c>
      <c r="B14" s="73">
        <v>1620400</v>
      </c>
      <c r="C14" s="73">
        <f>C13-380000</f>
        <v>1625999.9999999998</v>
      </c>
      <c r="D14" s="73">
        <f>D13-380000*2</f>
        <v>1631000</v>
      </c>
      <c r="E14" s="73">
        <f>E13-380000*3</f>
        <v>1620000</v>
      </c>
      <c r="F14" s="73">
        <f>F13-380000*4</f>
        <v>1624000</v>
      </c>
      <c r="G14" s="73">
        <f>G13-380000*5</f>
        <v>1620000</v>
      </c>
      <c r="I14" s="74"/>
      <c r="J14" s="65"/>
    </row>
    <row r="15" spans="1:10" ht="18" customHeight="1">
      <c r="A15" s="75" t="s">
        <v>118</v>
      </c>
      <c r="B15" s="76">
        <v>135033</v>
      </c>
      <c r="C15" s="76">
        <f>ROUNDDOWN(C14/12,0)</f>
        <v>135500</v>
      </c>
      <c r="D15" s="76">
        <f>ROUNDDOWN(D14/12,0)</f>
        <v>135916</v>
      </c>
      <c r="E15" s="76">
        <f>ROUNDDOWN(E14/12,0)</f>
        <v>135000</v>
      </c>
      <c r="F15" s="76">
        <f>ROUNDDOWN(F14/12,0)</f>
        <v>135333</v>
      </c>
      <c r="G15" s="76">
        <f>ROUNDDOWN(G14/12,0)</f>
        <v>135000</v>
      </c>
      <c r="I15" s="74"/>
      <c r="J15" s="65"/>
    </row>
    <row r="16" spans="1:10" ht="14.25">
      <c r="A16" s="77" t="s">
        <v>119</v>
      </c>
    </row>
    <row r="17" spans="1:10">
      <c r="A17" s="59" t="s">
        <v>120</v>
      </c>
    </row>
    <row r="18" spans="1:10">
      <c r="A18" s="78" t="s">
        <v>121</v>
      </c>
      <c r="G18" s="55"/>
    </row>
    <row r="19" spans="1:10" ht="7.5" customHeight="1">
      <c r="D19" s="55"/>
    </row>
    <row r="20" spans="1:10" s="58" customFormat="1" ht="11.25" customHeight="1">
      <c r="I20" s="64"/>
      <c r="J20" s="65"/>
    </row>
    <row r="22" spans="1:10" s="58" customFormat="1" ht="18" customHeight="1">
      <c r="A22" s="57" t="s">
        <v>122</v>
      </c>
      <c r="B22"/>
      <c r="C22"/>
      <c r="D22" s="79" t="s">
        <v>123</v>
      </c>
      <c r="E22"/>
      <c r="F22" s="59" t="s">
        <v>124</v>
      </c>
      <c r="I22" s="71"/>
      <c r="J22" s="65"/>
    </row>
    <row r="23" spans="1:10" ht="18" customHeight="1">
      <c r="A23" s="60" t="s">
        <v>106</v>
      </c>
      <c r="B23" s="61" t="s">
        <v>107</v>
      </c>
      <c r="C23" s="61" t="s">
        <v>108</v>
      </c>
      <c r="D23" s="61" t="s">
        <v>109</v>
      </c>
      <c r="E23" s="62" t="s">
        <v>110</v>
      </c>
      <c r="F23" s="61" t="s">
        <v>111</v>
      </c>
      <c r="G23" s="63" t="s">
        <v>112</v>
      </c>
      <c r="I23" s="74"/>
      <c r="J23" s="65"/>
    </row>
    <row r="24" spans="1:10" ht="18" customHeight="1">
      <c r="A24" s="60" t="s">
        <v>113</v>
      </c>
      <c r="B24" s="60">
        <v>0</v>
      </c>
      <c r="C24" s="66">
        <v>380000</v>
      </c>
      <c r="D24" s="66">
        <v>760000</v>
      </c>
      <c r="E24" s="62">
        <v>1140000</v>
      </c>
      <c r="F24" s="66">
        <v>1520000</v>
      </c>
      <c r="G24" s="66">
        <v>1900000</v>
      </c>
      <c r="I24" s="74"/>
      <c r="J24" s="65"/>
    </row>
    <row r="25" spans="1:10" ht="18" customHeight="1">
      <c r="A25" s="68" t="s">
        <v>114</v>
      </c>
      <c r="B25" s="69" t="s">
        <v>413</v>
      </c>
      <c r="C25" s="69">
        <v>3200000</v>
      </c>
      <c r="D25" s="69">
        <v>4042000</v>
      </c>
      <c r="E25" s="70">
        <v>4496000</v>
      </c>
      <c r="F25" s="69">
        <v>4943000</v>
      </c>
      <c r="G25" s="69">
        <v>5390000</v>
      </c>
      <c r="I25" s="74"/>
      <c r="J25" s="65"/>
    </row>
    <row r="26" spans="1:10" ht="18" customHeight="1">
      <c r="A26" s="72" t="s">
        <v>115</v>
      </c>
      <c r="B26" s="80" t="s">
        <v>413</v>
      </c>
      <c r="C26" s="80" t="s">
        <v>125</v>
      </c>
      <c r="D26" s="80" t="s">
        <v>125</v>
      </c>
      <c r="E26" s="80" t="s">
        <v>125</v>
      </c>
      <c r="F26" s="80" t="s">
        <v>125</v>
      </c>
      <c r="G26" s="80" t="s">
        <v>125</v>
      </c>
      <c r="I26" s="74"/>
      <c r="J26" s="65"/>
    </row>
    <row r="27" spans="1:10" ht="18" customHeight="1">
      <c r="A27" s="72" t="s">
        <v>116</v>
      </c>
      <c r="B27" s="73" t="e">
        <f>ROUNDUP(B25-1200000,0)</f>
        <v>#VALUE!</v>
      </c>
      <c r="C27" s="73">
        <f>ROUNDUP(C25-1200000,0)</f>
        <v>2000000</v>
      </c>
      <c r="D27" s="73">
        <f>ROUNDUP(D25*0.75-375000,0)</f>
        <v>2656500</v>
      </c>
      <c r="E27" s="73">
        <f>ROUNDUP(E25*0.85-785000,0)</f>
        <v>3036600</v>
      </c>
      <c r="F27" s="73">
        <f>ROUNDUP(F25*0.85-785000,0)</f>
        <v>3416550</v>
      </c>
      <c r="G27" s="73">
        <f>ROUNDUP(G25*0.85-785000,0)</f>
        <v>3796500</v>
      </c>
      <c r="I27" s="65"/>
      <c r="J27" s="65"/>
    </row>
    <row r="28" spans="1:10" ht="18" customHeight="1">
      <c r="A28" s="72" t="s">
        <v>117</v>
      </c>
      <c r="B28" s="73" t="e">
        <f>B27-380000*0</f>
        <v>#VALUE!</v>
      </c>
      <c r="C28" s="73">
        <f>C27-380000*1</f>
        <v>1620000</v>
      </c>
      <c r="D28" s="73">
        <f>D27-380000*2</f>
        <v>1896500</v>
      </c>
      <c r="E28" s="73">
        <f>E27-380000*3</f>
        <v>1896600</v>
      </c>
      <c r="F28" s="73">
        <f>F27-380000*4</f>
        <v>1896550</v>
      </c>
      <c r="G28" s="73">
        <f>G27-380000*5</f>
        <v>1896500</v>
      </c>
      <c r="I28" s="71"/>
      <c r="J28" s="65"/>
    </row>
    <row r="29" spans="1:10" ht="18" customHeight="1">
      <c r="A29" s="75" t="s">
        <v>118</v>
      </c>
      <c r="B29" s="76" t="e">
        <f t="shared" ref="B29:G29" si="2">B28/12</f>
        <v>#VALUE!</v>
      </c>
      <c r="C29" s="76">
        <f t="shared" si="2"/>
        <v>135000</v>
      </c>
      <c r="D29" s="76">
        <f t="shared" si="2"/>
        <v>158041.66666666666</v>
      </c>
      <c r="E29" s="76">
        <f t="shared" si="2"/>
        <v>158050</v>
      </c>
      <c r="F29" s="76">
        <f t="shared" si="2"/>
        <v>158045.83333333334</v>
      </c>
      <c r="G29" s="76">
        <f t="shared" si="2"/>
        <v>158041.66666666666</v>
      </c>
      <c r="I29" s="65"/>
      <c r="J29" s="65"/>
    </row>
    <row r="30" spans="1:10">
      <c r="C30" s="65"/>
      <c r="D30" s="58"/>
    </row>
    <row r="31" spans="1:10">
      <c r="C31" s="74"/>
      <c r="D31" s="58"/>
    </row>
    <row r="32" spans="1:10">
      <c r="C32" s="58"/>
      <c r="D32" s="58"/>
    </row>
    <row r="33" spans="1:10" s="58" customFormat="1" ht="18" customHeight="1">
      <c r="A33" s="57" t="s">
        <v>126</v>
      </c>
      <c r="B33"/>
      <c r="C33"/>
      <c r="D33" s="79" t="s">
        <v>127</v>
      </c>
      <c r="E33"/>
      <c r="F33" s="59" t="s">
        <v>124</v>
      </c>
      <c r="I33" s="71"/>
      <c r="J33" s="65"/>
    </row>
    <row r="34" spans="1:10" ht="17.100000000000001" customHeight="1">
      <c r="A34" s="60" t="s">
        <v>106</v>
      </c>
      <c r="B34" s="61" t="s">
        <v>107</v>
      </c>
      <c r="C34" s="61" t="s">
        <v>108</v>
      </c>
      <c r="D34" s="61" t="s">
        <v>109</v>
      </c>
      <c r="E34" s="62" t="s">
        <v>110</v>
      </c>
      <c r="F34" s="61" t="s">
        <v>111</v>
      </c>
      <c r="G34" s="63" t="s">
        <v>112</v>
      </c>
      <c r="I34" s="74"/>
      <c r="J34" s="65"/>
    </row>
    <row r="35" spans="1:10" ht="17.100000000000001" customHeight="1">
      <c r="A35" s="60" t="s">
        <v>113</v>
      </c>
      <c r="B35" s="60">
        <v>0</v>
      </c>
      <c r="C35" s="66">
        <v>380000</v>
      </c>
      <c r="D35" s="66">
        <v>760000</v>
      </c>
      <c r="E35" s="62">
        <v>1140000</v>
      </c>
      <c r="F35" s="66">
        <v>1520000</v>
      </c>
      <c r="G35" s="66">
        <v>1900000</v>
      </c>
      <c r="I35" s="74"/>
      <c r="J35" s="65"/>
    </row>
    <row r="36" spans="1:10" ht="17.100000000000001" customHeight="1">
      <c r="A36" s="68" t="s">
        <v>114</v>
      </c>
      <c r="B36" s="69">
        <v>2660000</v>
      </c>
      <c r="C36" s="69">
        <v>3167000</v>
      </c>
      <c r="D36" s="69">
        <v>3674000</v>
      </c>
      <c r="E36" s="70">
        <v>4171000</v>
      </c>
      <c r="F36" s="69">
        <v>4618000</v>
      </c>
      <c r="G36" s="69">
        <v>5065000</v>
      </c>
      <c r="I36" s="74"/>
      <c r="J36" s="65"/>
    </row>
    <row r="37" spans="1:10" ht="17.100000000000001" customHeight="1">
      <c r="A37" s="72" t="s">
        <v>115</v>
      </c>
      <c r="B37" s="80" t="s">
        <v>125</v>
      </c>
      <c r="C37" s="80" t="s">
        <v>125</v>
      </c>
      <c r="D37" s="80" t="s">
        <v>125</v>
      </c>
      <c r="E37" s="80" t="s">
        <v>125</v>
      </c>
      <c r="F37" s="80" t="s">
        <v>125</v>
      </c>
      <c r="G37" s="80" t="s">
        <v>125</v>
      </c>
      <c r="I37" s="74"/>
      <c r="J37" s="65"/>
    </row>
    <row r="38" spans="1:10" ht="17.100000000000001" customHeight="1">
      <c r="A38" s="72" t="s">
        <v>116</v>
      </c>
      <c r="B38" s="73">
        <f>ROUNDUP(B36*0.75-375000,0)</f>
        <v>1620000</v>
      </c>
      <c r="C38" s="73">
        <f>ROUNDUP(C36*0.75-375000,0)</f>
        <v>2000250</v>
      </c>
      <c r="D38" s="73">
        <f>ROUNDUP(D36*0.75-375000,0)</f>
        <v>2380500</v>
      </c>
      <c r="E38" s="73">
        <f>ROUNDUP(E36*0.85-785000,0)</f>
        <v>2760350</v>
      </c>
      <c r="F38" s="73">
        <f>ROUNDUP(F36*0.85-785000,0)</f>
        <v>3140300</v>
      </c>
      <c r="G38" s="73">
        <f>ROUNDUP(G36*0.85-785000,0)</f>
        <v>3520250</v>
      </c>
      <c r="I38" s="65"/>
      <c r="J38" s="65"/>
    </row>
    <row r="39" spans="1:10" ht="17.100000000000001" customHeight="1">
      <c r="A39" s="72" t="s">
        <v>117</v>
      </c>
      <c r="B39" s="73">
        <f>B38-380000*0</f>
        <v>1620000</v>
      </c>
      <c r="C39" s="73">
        <f>C38-380000*1</f>
        <v>1620250</v>
      </c>
      <c r="D39" s="73">
        <f>D38-380000*2</f>
        <v>1620500</v>
      </c>
      <c r="E39" s="73">
        <f>E38-380000*3</f>
        <v>1620350</v>
      </c>
      <c r="F39" s="73">
        <f>F38-380000*4</f>
        <v>1620300</v>
      </c>
      <c r="G39" s="73">
        <f>G38-380000*5</f>
        <v>1620250</v>
      </c>
      <c r="I39" s="71"/>
      <c r="J39" s="65"/>
    </row>
    <row r="40" spans="1:10" ht="17.100000000000001" customHeight="1">
      <c r="A40" s="75" t="s">
        <v>118</v>
      </c>
      <c r="B40" s="76">
        <f t="shared" ref="B40:G40" si="3">B39/12</f>
        <v>135000</v>
      </c>
      <c r="C40" s="76">
        <f t="shared" si="3"/>
        <v>135020.83333333334</v>
      </c>
      <c r="D40" s="76">
        <f t="shared" si="3"/>
        <v>135041.66666666666</v>
      </c>
      <c r="E40" s="76">
        <f t="shared" si="3"/>
        <v>135029.16666666666</v>
      </c>
      <c r="F40" s="76">
        <f t="shared" si="3"/>
        <v>135025</v>
      </c>
      <c r="G40" s="76">
        <f t="shared" si="3"/>
        <v>135020.83333333334</v>
      </c>
      <c r="I40" s="65"/>
      <c r="J40" s="65"/>
    </row>
    <row r="41" spans="1:10" ht="14.25">
      <c r="A41" s="77" t="s">
        <v>119</v>
      </c>
    </row>
    <row r="42" spans="1:10">
      <c r="A42" s="59" t="s">
        <v>120</v>
      </c>
    </row>
    <row r="43" spans="1:10">
      <c r="A43" s="78" t="s">
        <v>121</v>
      </c>
    </row>
  </sheetData>
  <sheetProtection selectLockedCells="1" selectUnlockedCells="1"/>
  <mergeCells count="3">
    <mergeCell ref="A4:H4"/>
    <mergeCell ref="A5:G5"/>
    <mergeCell ref="A1:H1"/>
  </mergeCells>
  <phoneticPr fontId="5"/>
  <pageMargins left="0.78749999999999998" right="0.19652777777777777" top="0.6694444444444444" bottom="0.62986111111111109" header="0.51180555555555551" footer="0.51180555555555551"/>
  <pageSetup paperSize="9" scale="96" firstPageNumber="0" orientation="portrait" horizontalDpi="300" verticalDpi="300" r:id="rId1"/>
  <headerFooter alignWithMargins="0">
    <oddFooter>&amp;C- ７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25</vt:i4>
      </vt:variant>
    </vt:vector>
  </HeadingPairs>
  <TitlesOfParts>
    <vt:vector size="41" baseType="lpstr">
      <vt:lpstr>表紙</vt:lpstr>
      <vt:lpstr>目次</vt:lpstr>
      <vt:lpstr>P1順序</vt:lpstr>
      <vt:lpstr>P2募集</vt:lpstr>
      <vt:lpstr>P3抽選</vt:lpstr>
      <vt:lpstr>P4申込書について</vt:lpstr>
      <vt:lpstr>P5間取り（新町1号館）</vt:lpstr>
      <vt:lpstr>P6間取り（ロータリー2号館）</vt:lpstr>
      <vt:lpstr>Ｐ7早見表</vt:lpstr>
      <vt:lpstr>P8所得</vt:lpstr>
      <vt:lpstr>P9計算</vt:lpstr>
      <vt:lpstr>P10方法</vt:lpstr>
      <vt:lpstr>P11控除</vt:lpstr>
      <vt:lpstr>P12申込</vt:lpstr>
      <vt:lpstr>申込裏</vt:lpstr>
      <vt:lpstr>Sheet1</vt:lpstr>
      <vt:lpstr>P10方法!__xlnm.Print_Area</vt:lpstr>
      <vt:lpstr>P11控除!__xlnm.Print_Area</vt:lpstr>
      <vt:lpstr>P12申込!__xlnm.Print_Area</vt:lpstr>
      <vt:lpstr>P1順序!__xlnm.Print_Area</vt:lpstr>
      <vt:lpstr>P3抽選!__xlnm.Print_Area</vt:lpstr>
      <vt:lpstr>'P5間取り（新町1号館）'!__xlnm.Print_Area</vt:lpstr>
      <vt:lpstr>'P6間取り（ロータリー2号館）'!__xlnm.Print_Area</vt:lpstr>
      <vt:lpstr>Ｐ7早見表!__xlnm.Print_Area</vt:lpstr>
      <vt:lpstr>P9計算!__xlnm.Print_Area</vt:lpstr>
      <vt:lpstr>申込裏!__xlnm.Print_Area</vt:lpstr>
      <vt:lpstr>表紙!__xlnm.Print_Area</vt:lpstr>
      <vt:lpstr>目次!__xlnm.Print_Area</vt:lpstr>
      <vt:lpstr>P10方法!Print_Area</vt:lpstr>
      <vt:lpstr>P11控除!Print_Area</vt:lpstr>
      <vt:lpstr>P12申込!Print_Area</vt:lpstr>
      <vt:lpstr>P1順序!Print_Area</vt:lpstr>
      <vt:lpstr>P3抽選!Print_Area</vt:lpstr>
      <vt:lpstr>P4申込書について!Print_Area</vt:lpstr>
      <vt:lpstr>'P5間取り（新町1号館）'!Print_Area</vt:lpstr>
      <vt:lpstr>'P6間取り（ロータリー2号館）'!Print_Area</vt:lpstr>
      <vt:lpstr>Ｐ7早見表!Print_Area</vt:lpstr>
      <vt:lpstr>P9計算!Print_Area</vt:lpstr>
      <vt:lpstr>申込裏!Print_Area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棚原 佑麻</dc:creator>
  <cp:lastModifiedBy>prostaff</cp:lastModifiedBy>
  <cp:lastPrinted>2026-02-01T23:41:39Z</cp:lastPrinted>
  <dcterms:created xsi:type="dcterms:W3CDTF">2021-05-24T12:33:12Z</dcterms:created>
  <dcterms:modified xsi:type="dcterms:W3CDTF">2026-02-01T23:41:41Z</dcterms:modified>
</cp:coreProperties>
</file>